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AEBC8EAC-0FB0-4FA5-BD3F-A47CA36ACE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3" i="1"/>
  <c r="N28" i="1" s="1"/>
  <c r="C14" i="1"/>
  <c r="D14" i="1"/>
  <c r="E14" i="1"/>
  <c r="F14" i="1"/>
  <c r="G14" i="1"/>
  <c r="H14" i="1"/>
  <c r="I14" i="1"/>
  <c r="J14" i="1"/>
  <c r="K14" i="1"/>
  <c r="L14" i="1"/>
  <c r="M14" i="1"/>
  <c r="B14" i="1"/>
  <c r="N13" i="1"/>
  <c r="O28" i="1" l="1"/>
  <c r="O26" i="1"/>
  <c r="O24" i="1"/>
  <c r="O27" i="1"/>
  <c r="O25" i="1"/>
  <c r="O23" i="1"/>
  <c r="N12" i="1" l="1"/>
  <c r="N11" i="1"/>
  <c r="N10" i="1"/>
  <c r="N9" i="1"/>
  <c r="N14" i="1" s="1"/>
  <c r="O13" i="1" s="1"/>
  <c r="O14" i="1" l="1"/>
  <c r="O10" i="1" l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<sst xmlns="http://schemas.openxmlformats.org/spreadsheetml/2006/main" count="18" uniqueCount="11">
  <si>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</si>
  <si>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</si>
  <si>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</si>
  <si>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LIV</t>
  </si>
  <si>
    <t>FOLKSAM LO FOND</t>
  </si>
  <si>
    <t>FUTUR PENSION</t>
  </si>
  <si>
    <t>Förmedlingsstatistik AFO 1 Avser antal individer</t>
  </si>
  <si>
    <t>EJ VALBARA BOLAG</t>
  </si>
  <si>
    <t>Förmedlingsstatistik AFO 1 Avser förmedlat belopp</t>
  </si>
  <si>
    <t>EJ LÄNGRE VALBARA BOLAG</t>
  </si>
  <si>
    <t>FOLKSAM LIV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</si>
</sst>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  <xf numFmtId="10" fontId="5" fillId="0" borderId="0" xfId="1" applyNumberFormat="1" applyFont="1" applyAlignment="1">
      <alignment horizontal="right"/>
    </xf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Q7" sqref="Q7"/>
    </sheetView>
  </sheetViews>
  <sheetFormatPr defaultRowHeight="15" x14ac:dyDescent="0.25"/>
  <cols>
    <col min="1" max="1" width="52" bestFit="1" customWidth="1"/>
    <col min="2" max="2" width="8.28515625" bestFit="1" customWidth="1"/>
    <col min="3" max="4" width="8.85546875" style="19" bestFit="1" customWidth="1"/>
    <col min="5" max="13" width="8.28515625" bestFit="1" customWidth="1"/>
    <col min="14" max="14" width="8.85546875" bestFit="1" customWidth="1"/>
    <col min="15" max="15" width="18.85546875" bestFit="1" customWidth="1"/>
  </cols>
  <sheetData>
    <row r="1" spans="1:15" ht="1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5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</row>
    <row r="3" spans="1:15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1:15" ht="15" customHeight="1" x14ac:dyDescent="0.2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8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s="12" customFormat="1" x14ac:dyDescent="0.25">
      <c r="A9" s="13" t="s">
        <v>3</v>
      </c>
      <c r="B9" s="2">
        <v>57627</v>
      </c>
      <c r="C9" s="20">
        <v>89270</v>
      </c>
      <c r="D9" s="18">
        <v>79896</v>
      </c>
      <c r="E9" s="11">
        <v>63785</v>
      </c>
      <c r="F9" s="11"/>
      <c r="G9" s="11"/>
      <c r="H9" s="11"/>
      <c r="I9" s="11"/>
      <c r="J9" s="11"/>
      <c r="K9" s="11"/>
      <c r="L9" s="11"/>
      <c r="M9" s="11"/>
      <c r="N9" s="11">
        <f t="shared" ref="N9:N13" si="0">SUM(B9:M9)</f>
        <v>290578</v>
      </c>
      <c r="O9" s="22">
        <f>SUM(N9)/N14</f>
        <v>6.9640437842881098E-2</v>
      </c>
    </row>
    <row r="10" spans="1:15" s="12" customFormat="1" x14ac:dyDescent="0.25">
      <c r="A10" s="13" t="s">
        <v>4</v>
      </c>
      <c r="B10" s="2">
        <v>111407</v>
      </c>
      <c r="C10" s="20">
        <v>161263</v>
      </c>
      <c r="D10" s="18">
        <v>130531</v>
      </c>
      <c r="E10" s="11">
        <v>123582</v>
      </c>
      <c r="F10" s="11"/>
      <c r="G10" s="11"/>
      <c r="H10" s="11"/>
      <c r="I10" s="11"/>
      <c r="J10" s="11"/>
      <c r="K10" s="11"/>
      <c r="L10" s="11"/>
      <c r="M10" s="11"/>
      <c r="N10" s="11">
        <f t="shared" si="0"/>
        <v>526783</v>
      </c>
      <c r="O10" s="22">
        <f>SUM(N10)/N14</f>
        <v>0.12624974625810087</v>
      </c>
    </row>
    <row r="11" spans="1:15" s="12" customFormat="1" x14ac:dyDescent="0.25">
      <c r="A11" s="13" t="s">
        <v>5</v>
      </c>
      <c r="B11" s="2">
        <v>16440</v>
      </c>
      <c r="C11" s="20">
        <v>30481</v>
      </c>
      <c r="D11" s="18">
        <v>24689</v>
      </c>
      <c r="E11" s="11">
        <v>15871</v>
      </c>
      <c r="F11" s="11"/>
      <c r="G11" s="11"/>
      <c r="H11" s="11"/>
      <c r="I11" s="11"/>
      <c r="J11" s="11"/>
      <c r="K11" s="11"/>
      <c r="L11" s="11"/>
      <c r="M11" s="11"/>
      <c r="N11" s="11">
        <f t="shared" si="0"/>
        <v>87481</v>
      </c>
      <c r="O11" s="22">
        <f>SUM(N11)/N14</f>
        <v>2.0965851313358482E-2</v>
      </c>
    </row>
    <row r="12" spans="1:15" s="12" customFormat="1" x14ac:dyDescent="0.25">
      <c r="A12" s="13" t="s">
        <v>10</v>
      </c>
      <c r="B12" s="2">
        <v>686840</v>
      </c>
      <c r="C12" s="20">
        <v>930726</v>
      </c>
      <c r="D12" s="18">
        <v>1064648</v>
      </c>
      <c r="E12" s="11">
        <v>585491</v>
      </c>
      <c r="F12" s="11"/>
      <c r="G12" s="11"/>
      <c r="H12" s="11"/>
      <c r="I12" s="11"/>
      <c r="J12" s="11"/>
      <c r="K12" s="11"/>
      <c r="L12" s="11"/>
      <c r="M12" s="11"/>
      <c r="N12" s="11">
        <f t="shared" si="0"/>
        <v>3267705</v>
      </c>
      <c r="O12" s="22">
        <f>SUM(N12)/N14</f>
        <v>0.7831439645856596</v>
      </c>
    </row>
    <row r="13" spans="1:15" s="12" customFormat="1" x14ac:dyDescent="0.25">
      <c r="A13" s="13" t="s">
        <v>9</v>
      </c>
      <c r="B13" s="2">
        <v>0</v>
      </c>
      <c r="C13" s="20">
        <v>0</v>
      </c>
      <c r="D13" s="18">
        <v>0</v>
      </c>
      <c r="E13" s="11">
        <v>0</v>
      </c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22">
        <f>SUM(N13)/N14</f>
        <v>0</v>
      </c>
    </row>
    <row r="14" spans="1:15" s="12" customFormat="1" x14ac:dyDescent="0.25">
      <c r="A14" s="13"/>
      <c r="B14" s="2">
        <f>SUM(B9:B13)</f>
        <v>872314</v>
      </c>
      <c r="C14" s="2">
        <f t="shared" ref="C14:N14" si="1">SUM(C9:C13)</f>
        <v>1211740</v>
      </c>
      <c r="D14" s="2">
        <f t="shared" si="1"/>
        <v>1299764</v>
      </c>
      <c r="E14" s="2">
        <f t="shared" si="1"/>
        <v>788729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4172547</v>
      </c>
      <c r="O14" s="22">
        <f>SUM(N14)/N14</f>
        <v>1</v>
      </c>
    </row>
    <row r="15" spans="1:15" x14ac:dyDescent="0.25">
      <c r="A15" s="13"/>
    </row>
    <row r="16" spans="1:15" x14ac:dyDescent="0.25">
      <c r="A16" s="13"/>
    </row>
    <row r="17" spans="1:16" x14ac:dyDescent="0.25">
      <c r="A17" s="13"/>
    </row>
    <row r="18" spans="1:16" x14ac:dyDescent="0.25">
      <c r="A18" s="13"/>
    </row>
    <row r="19" spans="1:16" ht="34.5" customHeight="1" x14ac:dyDescent="0.25">
      <c r="A19" s="3" t="s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2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25">
      <c r="A22" s="8" t="s">
        <v>0</v>
      </c>
      <c r="B22" s="9">
        <v>202101</v>
      </c>
      <c r="C22" s="9">
        <v>202102</v>
      </c>
      <c r="D22" s="9">
        <v>202103</v>
      </c>
      <c r="E22" s="9">
        <v>202104</v>
      </c>
      <c r="F22" s="9">
        <v>202105</v>
      </c>
      <c r="G22" s="9">
        <v>202106</v>
      </c>
      <c r="H22" s="9">
        <v>202107</v>
      </c>
      <c r="I22" s="9">
        <v>202108</v>
      </c>
      <c r="J22" s="9">
        <v>202109</v>
      </c>
      <c r="K22" s="9">
        <v>202110</v>
      </c>
      <c r="L22" s="9">
        <v>202111</v>
      </c>
      <c r="M22" s="9">
        <v>202112</v>
      </c>
      <c r="N22" s="9" t="s">
        <v>1</v>
      </c>
      <c r="O22" s="9" t="s">
        <v>2</v>
      </c>
    </row>
    <row r="23" spans="1:16" x14ac:dyDescent="0.25">
      <c r="A23" s="13" t="s">
        <v>3</v>
      </c>
      <c r="B23" s="2">
        <v>32</v>
      </c>
      <c r="C23" s="10">
        <v>39</v>
      </c>
      <c r="D23" s="11">
        <v>42</v>
      </c>
      <c r="E23" s="11">
        <v>35</v>
      </c>
      <c r="F23" s="11"/>
      <c r="G23" s="11"/>
      <c r="H23" s="11"/>
      <c r="I23" s="11"/>
      <c r="J23" s="11"/>
      <c r="K23" s="11"/>
      <c r="L23" s="11"/>
      <c r="M23" s="11"/>
      <c r="N23" s="11">
        <f>SUM(B23:M23)</f>
        <v>148</v>
      </c>
      <c r="O23" s="22">
        <f>SUM(N23)/N28</f>
        <v>7.5433231396534142E-2</v>
      </c>
      <c r="P23" s="12"/>
    </row>
    <row r="24" spans="1:16" x14ac:dyDescent="0.25">
      <c r="A24" s="13" t="s">
        <v>4</v>
      </c>
      <c r="B24" s="2">
        <v>53</v>
      </c>
      <c r="C24" s="10">
        <v>67</v>
      </c>
      <c r="D24" s="11">
        <v>70</v>
      </c>
      <c r="E24" s="11">
        <v>59</v>
      </c>
      <c r="F24" s="11"/>
      <c r="G24" s="11"/>
      <c r="H24" s="11"/>
      <c r="I24" s="11"/>
      <c r="J24" s="11"/>
      <c r="K24" s="11"/>
      <c r="L24" s="11"/>
      <c r="M24" s="11"/>
      <c r="N24" s="11">
        <f t="shared" ref="N24:N27" si="2">SUM(B24:M24)</f>
        <v>249</v>
      </c>
      <c r="O24" s="22">
        <f>SUM(N24)/N28</f>
        <v>0.12691131498470948</v>
      </c>
      <c r="P24" s="12"/>
    </row>
    <row r="25" spans="1:16" x14ac:dyDescent="0.25">
      <c r="A25" s="13" t="s">
        <v>5</v>
      </c>
      <c r="B25" s="2">
        <v>4</v>
      </c>
      <c r="C25" s="10">
        <v>10</v>
      </c>
      <c r="D25" s="11">
        <v>11</v>
      </c>
      <c r="E25" s="11">
        <v>7</v>
      </c>
      <c r="F25" s="11"/>
      <c r="G25" s="11"/>
      <c r="H25" s="11"/>
      <c r="I25" s="11"/>
      <c r="J25" s="11"/>
      <c r="K25" s="11"/>
      <c r="L25" s="11"/>
      <c r="M25" s="11"/>
      <c r="N25" s="11">
        <f t="shared" si="2"/>
        <v>32</v>
      </c>
      <c r="O25" s="22">
        <f>SUM(N25)/N28</f>
        <v>1.6309887869520898E-2</v>
      </c>
      <c r="P25" s="12"/>
    </row>
    <row r="26" spans="1:16" x14ac:dyDescent="0.25">
      <c r="A26" s="13" t="s">
        <v>10</v>
      </c>
      <c r="B26" s="2">
        <v>383</v>
      </c>
      <c r="C26" s="10">
        <v>408</v>
      </c>
      <c r="D26" s="11">
        <v>433</v>
      </c>
      <c r="E26" s="11">
        <v>309</v>
      </c>
      <c r="F26" s="11"/>
      <c r="G26" s="11"/>
      <c r="H26" s="11"/>
      <c r="I26" s="11"/>
      <c r="J26" s="11"/>
      <c r="K26" s="11"/>
      <c r="L26" s="11"/>
      <c r="M26" s="11"/>
      <c r="N26" s="11">
        <f t="shared" si="2"/>
        <v>1533</v>
      </c>
      <c r="O26" s="22">
        <f>SUM(N26)/N28</f>
        <v>0.78134556574923553</v>
      </c>
      <c r="P26" s="12"/>
    </row>
    <row r="27" spans="1:16" x14ac:dyDescent="0.25">
      <c r="A27" s="13" t="s">
        <v>7</v>
      </c>
      <c r="B27" s="2">
        <v>0</v>
      </c>
      <c r="C27" s="10">
        <v>0</v>
      </c>
      <c r="D27" s="11">
        <v>0</v>
      </c>
      <c r="E27" s="11">
        <v>0</v>
      </c>
      <c r="F27" s="11"/>
      <c r="G27" s="11"/>
      <c r="H27" s="11"/>
      <c r="I27" s="11"/>
      <c r="J27" s="11"/>
      <c r="K27" s="11"/>
      <c r="L27" s="11"/>
      <c r="M27" s="11"/>
      <c r="N27" s="11">
        <f t="shared" si="2"/>
        <v>0</v>
      </c>
      <c r="O27" s="22">
        <f>SUM(N27)/N28</f>
        <v>0</v>
      </c>
      <c r="P27" s="12"/>
    </row>
    <row r="28" spans="1:16" x14ac:dyDescent="0.25">
      <c r="A28" s="13"/>
      <c r="B28" s="2">
        <f>SUM(B23:B27)</f>
        <v>472</v>
      </c>
      <c r="C28" s="2">
        <f t="shared" ref="C28:N28" si="3">SUM(C23:C27)</f>
        <v>524</v>
      </c>
      <c r="D28" s="2">
        <f t="shared" si="3"/>
        <v>556</v>
      </c>
      <c r="E28" s="2">
        <f t="shared" si="3"/>
        <v>410</v>
      </c>
      <c r="F28" s="2">
        <f t="shared" si="3"/>
        <v>0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2">
        <f t="shared" si="3"/>
        <v>0</v>
      </c>
      <c r="M28" s="2">
        <f t="shared" si="3"/>
        <v>0</v>
      </c>
      <c r="N28" s="2">
        <f t="shared" si="3"/>
        <v>1962</v>
      </c>
      <c r="O28" s="22">
        <f>SUM(N28)/N28</f>
        <v>1</v>
      </c>
      <c r="P28" s="12"/>
    </row>
    <row r="29" spans="1:16" x14ac:dyDescent="0.2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B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