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622367DA-F472-4274-9FC0-C1EB58938FDE}" xr6:coauthVersionLast="47" xr6:coauthVersionMax="47" xr10:uidLastSave="{00000000-0000-0000-0000-000000000000}"/>
  <bookViews>
    <workbookView xWindow="1950" yWindow="1950" windowWidth="21600" windowHeight="1117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C28" i="1"/>
  <c r="D28" i="1"/>
  <c r="E28" i="1"/>
  <c r="F28" i="1"/>
  <c r="G28" i="1"/>
  <c r="H28" i="1"/>
  <c r="I28" i="1"/>
  <c r="J28" i="1"/>
  <c r="K28" i="1"/>
  <c r="L28" i="1"/>
  <c r="M28" i="1"/>
  <c r="B28" i="1"/>
  <c r="N27" i="1"/>
  <c r="N26" i="1"/>
  <c r="N25" i="1"/>
  <c r="N24" i="1"/>
  <c r="N23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<sst xmlns="http://schemas.openxmlformats.org/spreadsheetml/2006/main" count="18" uniqueCount="11">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</sst>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0" workbookViewId="0">
      <selection activeCell="D27" sqref="D27"/>
    </sheetView>
  </sheetViews>
  <sheetFormatPr defaultRowHeight="15" x14ac:dyDescent="0.25"/>
  <cols>
    <col min="1" max="1" width="52" bestFit="1" customWidth="1"/>
    <col min="2" max="2" width="10.140625" customWidth="1"/>
    <col min="3" max="4" width="9.140625" style="19" bestFit="1" customWidth="1"/>
    <col min="5" max="5" width="8.85546875" customWidth="1"/>
    <col min="6" max="6" width="9.85546875" customWidth="1"/>
    <col min="7" max="7" width="9.140625" bestFit="1" customWidth="1"/>
    <col min="8" max="8" width="9.7109375" customWidth="1"/>
    <col min="9" max="9" width="8.5703125" customWidth="1"/>
    <col min="10" max="10" width="9.42578125" customWidth="1"/>
    <col min="11" max="11" width="8.85546875" bestFit="1" customWidth="1"/>
    <col min="12" max="12" width="8.5703125" customWidth="1"/>
    <col min="13" max="13" width="9.140625" customWidth="1"/>
    <col min="14" max="14" width="11.140625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3" t="s">
        <v>6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2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25">
      <c r="A8" s="8" t="s">
        <v>0</v>
      </c>
      <c r="B8" s="9">
        <v>202401</v>
      </c>
      <c r="C8" s="9">
        <v>202402</v>
      </c>
      <c r="D8" s="9">
        <v>202403</v>
      </c>
      <c r="E8" s="9">
        <v>202404</v>
      </c>
      <c r="F8" s="9">
        <v>202405</v>
      </c>
      <c r="G8" s="9">
        <v>202406</v>
      </c>
      <c r="H8" s="9">
        <v>202407</v>
      </c>
      <c r="I8" s="9">
        <v>202408</v>
      </c>
      <c r="J8" s="9">
        <v>202409</v>
      </c>
      <c r="K8" s="9">
        <v>202410</v>
      </c>
      <c r="L8" s="9">
        <v>202411</v>
      </c>
      <c r="M8" s="9">
        <v>202412</v>
      </c>
      <c r="N8" s="9" t="s">
        <v>1</v>
      </c>
      <c r="O8" s="9" t="s">
        <v>2</v>
      </c>
    </row>
    <row r="9" spans="1:15" s="12" customFormat="1" x14ac:dyDescent="0.25">
      <c r="A9" s="13" t="s">
        <v>8</v>
      </c>
      <c r="B9" s="2">
        <v>120250</v>
      </c>
      <c r="C9" s="20">
        <v>132828</v>
      </c>
      <c r="D9" s="18">
        <v>136902</v>
      </c>
      <c r="E9" s="11"/>
      <c r="F9" s="11"/>
      <c r="G9" s="11"/>
      <c r="H9" s="11"/>
      <c r="I9" s="11"/>
      <c r="J9" s="11"/>
      <c r="K9" s="11"/>
      <c r="L9" s="11"/>
      <c r="M9" s="11"/>
      <c r="N9" s="11">
        <f t="shared" ref="N9:N13" si="0">SUM(B9:M9)</f>
        <v>389980</v>
      </c>
      <c r="O9" s="21">
        <f>SUM(N9)/N14</f>
        <v>7.4298207911526484E-2</v>
      </c>
    </row>
    <row r="10" spans="1:15" s="12" customFormat="1" x14ac:dyDescent="0.25">
      <c r="A10" s="13" t="s">
        <v>3</v>
      </c>
      <c r="B10" s="2">
        <v>221468</v>
      </c>
      <c r="C10" s="20">
        <v>238906</v>
      </c>
      <c r="D10" s="18">
        <v>247062</v>
      </c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si="0"/>
        <v>707436</v>
      </c>
      <c r="O10" s="21">
        <f>SUM(N10)/N14</f>
        <v>0.13477928871249462</v>
      </c>
    </row>
    <row r="11" spans="1:15" s="12" customFormat="1" x14ac:dyDescent="0.25">
      <c r="A11" s="13" t="s">
        <v>10</v>
      </c>
      <c r="B11" s="2">
        <v>31642</v>
      </c>
      <c r="C11" s="20">
        <v>26594</v>
      </c>
      <c r="D11" s="18">
        <v>28719</v>
      </c>
      <c r="E11" s="11"/>
      <c r="F11" s="11"/>
      <c r="G11" s="11"/>
      <c r="H11" s="11"/>
      <c r="I11" s="11"/>
      <c r="J11" s="11"/>
      <c r="K11" s="11"/>
      <c r="L11" s="11"/>
      <c r="M11" s="11"/>
      <c r="N11" s="11">
        <f t="shared" si="0"/>
        <v>86955</v>
      </c>
      <c r="O11" s="21">
        <f>SUM(N11)/N14</f>
        <v>1.6566492304597124E-2</v>
      </c>
    </row>
    <row r="12" spans="1:15" s="12" customFormat="1" x14ac:dyDescent="0.25">
      <c r="A12" s="13" t="s">
        <v>9</v>
      </c>
      <c r="B12" s="2">
        <v>1414549</v>
      </c>
      <c r="C12" s="20">
        <v>1390172</v>
      </c>
      <c r="D12" s="18">
        <v>1259756</v>
      </c>
      <c r="E12" s="11"/>
      <c r="F12" s="11"/>
      <c r="G12" s="11"/>
      <c r="H12" s="11"/>
      <c r="I12" s="11"/>
      <c r="J12" s="11"/>
      <c r="K12" s="11"/>
      <c r="L12" s="11"/>
      <c r="M12" s="11"/>
      <c r="N12" s="11">
        <f t="shared" si="0"/>
        <v>4064477</v>
      </c>
      <c r="O12" s="21">
        <f>SUM(N12)/N14</f>
        <v>0.77435601107138174</v>
      </c>
    </row>
    <row r="13" spans="1:15" s="12" customFormat="1" x14ac:dyDescent="0.25">
      <c r="A13" s="13" t="s">
        <v>5</v>
      </c>
      <c r="B13" s="2">
        <v>0</v>
      </c>
      <c r="C13" s="20">
        <v>0</v>
      </c>
      <c r="D13" s="18">
        <v>0</v>
      </c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si="0"/>
        <v>0</v>
      </c>
      <c r="O13" s="21">
        <f>SUM(N13)/N14</f>
        <v>0</v>
      </c>
    </row>
    <row r="14" spans="1:15" s="12" customFormat="1" x14ac:dyDescent="0.25">
      <c r="A14" s="13"/>
      <c r="B14" s="2">
        <f>SUM(B9:B13)</f>
        <v>1787909</v>
      </c>
      <c r="C14" s="2">
        <f t="shared" ref="C14:M14" si="1">SUM(C9:C13)</f>
        <v>1788500</v>
      </c>
      <c r="D14" s="2">
        <f t="shared" si="1"/>
        <v>1672439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5248848</v>
      </c>
      <c r="O14" s="21">
        <f>SUM(N14)/N14</f>
        <v>1</v>
      </c>
    </row>
    <row r="15" spans="1:15" x14ac:dyDescent="0.25">
      <c r="A15" s="13"/>
    </row>
    <row r="16" spans="1:15" x14ac:dyDescent="0.25">
      <c r="A16" s="13"/>
    </row>
    <row r="17" spans="1:16" x14ac:dyDescent="0.25">
      <c r="A17" s="13"/>
    </row>
    <row r="18" spans="1:16" x14ac:dyDescent="0.25">
      <c r="A18" s="13"/>
    </row>
    <row r="19" spans="1:16" ht="34.5" customHeight="1" x14ac:dyDescent="0.25">
      <c r="A19" s="3" t="s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2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25">
      <c r="A22" s="8" t="s">
        <v>0</v>
      </c>
      <c r="B22" s="9">
        <v>202401</v>
      </c>
      <c r="C22" s="9">
        <v>202402</v>
      </c>
      <c r="D22" s="9">
        <v>202403</v>
      </c>
      <c r="E22" s="9">
        <v>202404</v>
      </c>
      <c r="F22" s="9">
        <v>202405</v>
      </c>
      <c r="G22" s="9">
        <v>202406</v>
      </c>
      <c r="H22" s="9">
        <v>202407</v>
      </c>
      <c r="I22" s="9">
        <v>202408</v>
      </c>
      <c r="J22" s="9">
        <v>202409</v>
      </c>
      <c r="K22" s="9">
        <v>202410</v>
      </c>
      <c r="L22" s="9">
        <v>202411</v>
      </c>
      <c r="M22" s="9">
        <v>202412</v>
      </c>
      <c r="N22" s="9" t="s">
        <v>1</v>
      </c>
      <c r="O22" s="9" t="s">
        <v>2</v>
      </c>
    </row>
    <row r="23" spans="1:16" x14ac:dyDescent="0.25">
      <c r="A23" s="13" t="s">
        <v>8</v>
      </c>
      <c r="B23" s="2">
        <v>68</v>
      </c>
      <c r="C23" s="10">
        <v>64</v>
      </c>
      <c r="D23" s="11">
        <v>70</v>
      </c>
      <c r="E23" s="11"/>
      <c r="F23" s="11"/>
      <c r="G23" s="11"/>
      <c r="H23" s="11"/>
      <c r="I23" s="11"/>
      <c r="J23" s="11"/>
      <c r="K23" s="11"/>
      <c r="L23" s="11"/>
      <c r="M23" s="11"/>
      <c r="N23" s="11">
        <f>SUM(B23:M23)</f>
        <v>202</v>
      </c>
      <c r="O23" s="21">
        <f>SUM(N23)/N28</f>
        <v>9.369202226345083E-2</v>
      </c>
      <c r="P23" s="12"/>
    </row>
    <row r="24" spans="1:16" x14ac:dyDescent="0.25">
      <c r="A24" s="13" t="s">
        <v>3</v>
      </c>
      <c r="B24" s="2">
        <v>87</v>
      </c>
      <c r="C24" s="10">
        <v>89</v>
      </c>
      <c r="D24" s="11">
        <v>96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f t="shared" ref="N24:N27" si="3">SUM(B24:M24)</f>
        <v>272</v>
      </c>
      <c r="O24" s="21">
        <f>SUM(N24)/N28</f>
        <v>0.12615955473098331</v>
      </c>
      <c r="P24" s="12"/>
    </row>
    <row r="25" spans="1:16" x14ac:dyDescent="0.25">
      <c r="A25" s="13" t="s">
        <v>10</v>
      </c>
      <c r="B25" s="2">
        <v>17</v>
      </c>
      <c r="C25" s="10">
        <v>15</v>
      </c>
      <c r="D25" s="11">
        <v>18</v>
      </c>
      <c r="E25" s="11"/>
      <c r="F25" s="11"/>
      <c r="G25" s="11"/>
      <c r="H25" s="11"/>
      <c r="I25" s="11"/>
      <c r="J25" s="11"/>
      <c r="K25" s="11"/>
      <c r="L25" s="11"/>
      <c r="M25" s="11"/>
      <c r="N25" s="11">
        <f t="shared" si="3"/>
        <v>50</v>
      </c>
      <c r="O25" s="21">
        <f>SUM(N25)/N28</f>
        <v>2.3191094619666047E-2</v>
      </c>
      <c r="P25" s="12"/>
    </row>
    <row r="26" spans="1:16" x14ac:dyDescent="0.25">
      <c r="A26" s="13" t="s">
        <v>9</v>
      </c>
      <c r="B26" s="2">
        <v>553</v>
      </c>
      <c r="C26" s="10">
        <v>529</v>
      </c>
      <c r="D26" s="11">
        <v>550</v>
      </c>
      <c r="E26" s="11"/>
      <c r="F26" s="11"/>
      <c r="G26" s="11"/>
      <c r="H26" s="11"/>
      <c r="I26" s="11"/>
      <c r="J26" s="11"/>
      <c r="K26" s="11"/>
      <c r="L26" s="11"/>
      <c r="M26" s="11"/>
      <c r="N26" s="11">
        <f t="shared" si="3"/>
        <v>1632</v>
      </c>
      <c r="O26" s="21">
        <f>SUM(N26)/N28</f>
        <v>0.7569573283858998</v>
      </c>
      <c r="P26" s="12"/>
    </row>
    <row r="27" spans="1:16" x14ac:dyDescent="0.25">
      <c r="A27" s="13" t="s">
        <v>4</v>
      </c>
      <c r="B27" s="2">
        <v>0</v>
      </c>
      <c r="C27" s="10">
        <v>0</v>
      </c>
      <c r="D27" s="11"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>
        <f t="shared" si="3"/>
        <v>0</v>
      </c>
      <c r="O27" s="21">
        <f>SUM(N27)/N28</f>
        <v>0</v>
      </c>
      <c r="P27" s="12"/>
    </row>
    <row r="28" spans="1:16" x14ac:dyDescent="0.25">
      <c r="A28" s="13"/>
      <c r="B28" s="2">
        <f>SUM(B23:B27)</f>
        <v>725</v>
      </c>
      <c r="C28" s="2">
        <f t="shared" ref="C28:M28" si="4">SUM(C23:C27)</f>
        <v>697</v>
      </c>
      <c r="D28" s="2">
        <f t="shared" si="4"/>
        <v>734</v>
      </c>
      <c r="E28" s="2">
        <f t="shared" si="4"/>
        <v>0</v>
      </c>
      <c r="F28" s="2">
        <f t="shared" si="4"/>
        <v>0</v>
      </c>
      <c r="G28" s="2">
        <f t="shared" si="4"/>
        <v>0</v>
      </c>
      <c r="H28" s="2">
        <f t="shared" si="4"/>
        <v>0</v>
      </c>
      <c r="I28" s="2">
        <f t="shared" si="4"/>
        <v>0</v>
      </c>
      <c r="J28" s="2">
        <f t="shared" si="4"/>
        <v>0</v>
      </c>
      <c r="K28" s="2">
        <f t="shared" si="4"/>
        <v>0</v>
      </c>
      <c r="L28" s="2">
        <f t="shared" si="4"/>
        <v>0</v>
      </c>
      <c r="M28" s="2">
        <f t="shared" si="4"/>
        <v>0</v>
      </c>
      <c r="N28" s="2">
        <f t="shared" ref="N28" si="5">SUM(N23:N27)</f>
        <v>2156</v>
      </c>
      <c r="O28" s="21">
        <f>SUM(N28)/N28</f>
        <v>1</v>
      </c>
      <c r="P28" s="12"/>
    </row>
    <row r="29" spans="1:16" x14ac:dyDescent="0.2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2024-04-04T08:18:22Z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