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0. AFO\"/>
    </mc:Choice>
  </mc:AlternateContent>
  <xr:revisionPtr revIDLastSave="0" documentId="13_ncr:1_{9185A40A-734F-403E-BDBB-E56E62376420}" xr6:coauthVersionLast="47" xr6:coauthVersionMax="47" xr10:uidLastSave="{00000000-0000-0000-0000-000000000000}"/>
  <bookViews>
    <workbookView xWindow="28680" yWindow="-1425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C28" i="1"/>
  <c r="D28" i="1"/>
  <c r="E28" i="1"/>
  <c r="F28" i="1"/>
  <c r="G28" i="1"/>
  <c r="H28" i="1"/>
  <c r="I28" i="1"/>
  <c r="J28" i="1"/>
  <c r="K28" i="1"/>
  <c r="L28" i="1"/>
  <c r="M28" i="1"/>
  <c r="B28" i="1"/>
  <c r="N27" i="1"/>
  <c r="N26" i="1"/>
  <c r="N25" i="1"/>
  <c r="N24" i="1"/>
  <c r="N23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<sst xmlns="http://schemas.openxmlformats.org/spreadsheetml/2006/main" count="18" uniqueCount="11">
  <si>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</si>
  <si>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</si>
  <si>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</si>
  <si>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LO FOND</t>
  </si>
  <si>
    <t>EJ VALBARA BOLAG</t>
  </si>
  <si>
    <t>EJ LÄNGRE VALBARA BOLAG</t>
  </si>
  <si>
    <t>Förmedlingsstatistik AFO-Handels Avser förmedlat belopp</t>
  </si>
  <si>
    <t>Förmedlingsstatistik AFO-Handels Avser antal individer</t>
  </si>
  <si>
    <t>FOLKSAM Tjp AB</t>
  </si>
  <si>
    <t>FOLKSAM Tjp AB (förval)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</si>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</sst>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8E788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2" borderId="0" xfId="2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left" vertical="center" indent="1" readingOrder="1"/>
      <protection locked="0"/>
    </xf>
    <xf numFmtId="3" fontId="5" fillId="2" borderId="0" xfId="2" applyNumberFormat="1" applyFont="1" applyAlignment="1">
      <alignment horizontal="right" vertical="center" indent="1"/>
      <protection locked="0"/>
    </xf>
    <xf numFmtId="0" fontId="1" fillId="0" borderId="0" xfId="0" applyFont="1"/>
    <xf numFmtId="14" fontId="6" fillId="3" borderId="0" xfId="3" applyNumberFormat="1" applyFont="1">
      <alignment horizontal="left" vertical="center" indent="1"/>
    </xf>
    <xf numFmtId="0" fontId="6" fillId="3" borderId="0" xfId="3" applyNumberFormat="1" applyFont="1">
      <alignment horizontal="left" vertical="center" indent="1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10" fontId="8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G28" sqref="G28"/>
    </sheetView>
  </sheetViews>
  <sheetFormatPr defaultRowHeight="15" x14ac:dyDescent="0.25"/>
  <cols>
    <col min="1" max="1" width="52" bestFit="1" customWidth="1"/>
    <col min="2" max="2" width="10.140625" customWidth="1"/>
    <col min="3" max="4" width="9.28515625" style="11" bestFit="1" customWidth="1"/>
    <col min="5" max="5" width="8.85546875" customWidth="1"/>
    <col min="6" max="6" width="9.85546875" customWidth="1"/>
    <col min="7" max="7" width="9.28515625" bestFit="1" customWidth="1"/>
    <col min="8" max="8" width="9.7109375" customWidth="1"/>
    <col min="9" max="9" width="10.42578125" customWidth="1"/>
    <col min="10" max="10" width="9.42578125" customWidth="1"/>
    <col min="11" max="11" width="9.140625" bestFit="1" customWidth="1"/>
    <col min="12" max="12" width="8.5703125" customWidth="1"/>
    <col min="13" max="13" width="9.140625" customWidth="1"/>
    <col min="14" max="14" width="11.140625" customWidth="1"/>
    <col min="15" max="15" width="18.85546875" bestFit="1" customWidth="1"/>
  </cols>
  <sheetData>
    <row r="1" spans="1:15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5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1:15" ht="15" customHeight="1" x14ac:dyDescent="0.25">
      <c r="B4" s="2"/>
      <c r="C4" s="8"/>
      <c r="D4" s="8"/>
      <c r="E4" s="2"/>
      <c r="F4" s="2"/>
      <c r="G4" s="2"/>
      <c r="H4" s="2"/>
      <c r="I4" s="2"/>
      <c r="J4" s="2"/>
      <c r="K4" s="2"/>
      <c r="L4" s="2"/>
      <c r="M4" s="2"/>
    </row>
    <row r="5" spans="1:15" s="15" customFormat="1" ht="30" customHeight="1" x14ac:dyDescent="0.25">
      <c r="A5" s="12" t="s">
        <v>6</v>
      </c>
      <c r="B5" s="13"/>
      <c r="C5" s="14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x14ac:dyDescent="0.25">
      <c r="A6" s="3"/>
      <c r="B6" s="4"/>
      <c r="C6" s="9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B7" s="2"/>
      <c r="C7" s="8"/>
      <c r="D7" s="10"/>
      <c r="E7" s="2"/>
      <c r="F7" s="2"/>
      <c r="G7" s="2"/>
      <c r="H7" s="2"/>
      <c r="I7" s="2"/>
      <c r="J7" s="2"/>
      <c r="K7" s="2"/>
      <c r="L7" s="2"/>
      <c r="M7" s="2"/>
    </row>
    <row r="8" spans="1:15" s="18" customFormat="1" ht="15" customHeight="1" x14ac:dyDescent="0.25">
      <c r="A8" s="16" t="s">
        <v>0</v>
      </c>
      <c r="B8" s="17">
        <v>202401</v>
      </c>
      <c r="C8" s="17">
        <v>202402</v>
      </c>
      <c r="D8" s="17">
        <v>202403</v>
      </c>
      <c r="E8" s="17">
        <v>202404</v>
      </c>
      <c r="F8" s="17">
        <v>202405</v>
      </c>
      <c r="G8" s="17">
        <v>202406</v>
      </c>
      <c r="H8" s="17">
        <v>202407</v>
      </c>
      <c r="I8" s="17">
        <v>202408</v>
      </c>
      <c r="J8" s="17">
        <v>202409</v>
      </c>
      <c r="K8" s="17">
        <v>202410</v>
      </c>
      <c r="L8" s="17">
        <v>202411</v>
      </c>
      <c r="M8" s="17">
        <v>202412</v>
      </c>
      <c r="N8" s="17" t="s">
        <v>1</v>
      </c>
      <c r="O8" s="17" t="s">
        <v>2</v>
      </c>
    </row>
    <row r="9" spans="1:15" s="6" customFormat="1" x14ac:dyDescent="0.25">
      <c r="A9" s="19" t="s">
        <v>8</v>
      </c>
      <c r="B9" s="5">
        <v>120250</v>
      </c>
      <c r="C9" s="10">
        <v>132828</v>
      </c>
      <c r="D9" s="20">
        <v>136902</v>
      </c>
      <c r="E9" s="21">
        <v>149392</v>
      </c>
      <c r="F9" s="21">
        <v>100331</v>
      </c>
      <c r="G9" s="21">
        <v>131662</v>
      </c>
      <c r="H9" s="21"/>
      <c r="I9" s="21"/>
      <c r="J9" s="21"/>
      <c r="K9" s="21"/>
      <c r="L9" s="21"/>
      <c r="M9" s="21"/>
      <c r="N9" s="21">
        <f t="shared" ref="N9:N13" si="0">SUM(B9:M9)</f>
        <v>771365</v>
      </c>
      <c r="O9" s="22">
        <f>SUM(N9)/N14</f>
        <v>7.7316399799052429E-2</v>
      </c>
    </row>
    <row r="10" spans="1:15" s="6" customFormat="1" x14ac:dyDescent="0.25">
      <c r="A10" s="19" t="s">
        <v>3</v>
      </c>
      <c r="B10" s="5">
        <v>221468</v>
      </c>
      <c r="C10" s="10">
        <v>238906</v>
      </c>
      <c r="D10" s="20">
        <v>247062</v>
      </c>
      <c r="E10" s="21">
        <v>241206</v>
      </c>
      <c r="F10" s="21">
        <v>258843</v>
      </c>
      <c r="G10" s="21">
        <v>180995</v>
      </c>
      <c r="H10" s="21"/>
      <c r="I10" s="21"/>
      <c r="J10" s="21"/>
      <c r="K10" s="21"/>
      <c r="L10" s="21"/>
      <c r="M10" s="21"/>
      <c r="N10" s="21">
        <f t="shared" si="0"/>
        <v>1388480</v>
      </c>
      <c r="O10" s="22">
        <f>SUM(N10)/N14</f>
        <v>0.13917182500241562</v>
      </c>
    </row>
    <row r="11" spans="1:15" s="6" customFormat="1" x14ac:dyDescent="0.25">
      <c r="A11" s="19" t="s">
        <v>10</v>
      </c>
      <c r="B11" s="5">
        <v>31642</v>
      </c>
      <c r="C11" s="10">
        <v>26594</v>
      </c>
      <c r="D11" s="20">
        <v>28719</v>
      </c>
      <c r="E11" s="21">
        <v>38713</v>
      </c>
      <c r="F11" s="21">
        <v>24866</v>
      </c>
      <c r="G11" s="21">
        <v>29130</v>
      </c>
      <c r="H11" s="21"/>
      <c r="I11" s="21"/>
      <c r="J11" s="21"/>
      <c r="K11" s="21"/>
      <c r="L11" s="21"/>
      <c r="M11" s="21"/>
      <c r="N11" s="21">
        <f t="shared" si="0"/>
        <v>179664</v>
      </c>
      <c r="O11" s="22">
        <f>SUM(N11)/N14</f>
        <v>1.8008301716433799E-2</v>
      </c>
    </row>
    <row r="12" spans="1:15" s="6" customFormat="1" x14ac:dyDescent="0.25">
      <c r="A12" s="19" t="s">
        <v>9</v>
      </c>
      <c r="B12" s="5">
        <v>1414549</v>
      </c>
      <c r="C12" s="10">
        <v>1390172</v>
      </c>
      <c r="D12" s="20">
        <v>1259756</v>
      </c>
      <c r="E12" s="21">
        <v>1477042</v>
      </c>
      <c r="F12" s="21">
        <v>976291</v>
      </c>
      <c r="G12" s="21">
        <v>1119413</v>
      </c>
      <c r="H12" s="21"/>
      <c r="I12" s="21"/>
      <c r="J12" s="21"/>
      <c r="K12" s="21"/>
      <c r="L12" s="21"/>
      <c r="M12" s="21"/>
      <c r="N12" s="21">
        <f t="shared" si="0"/>
        <v>7637223</v>
      </c>
      <c r="O12" s="22">
        <f>SUM(N12)/N14</f>
        <v>0.76550347348209813</v>
      </c>
    </row>
    <row r="13" spans="1:15" s="6" customFormat="1" x14ac:dyDescent="0.25">
      <c r="A13" s="19" t="s">
        <v>5</v>
      </c>
      <c r="B13" s="5">
        <v>0</v>
      </c>
      <c r="C13" s="10">
        <v>0</v>
      </c>
      <c r="D13" s="20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  <c r="N13" s="21">
        <f t="shared" si="0"/>
        <v>0</v>
      </c>
      <c r="O13" s="22">
        <f>SUM(N13)/N14</f>
        <v>0</v>
      </c>
    </row>
    <row r="14" spans="1:15" s="6" customFormat="1" x14ac:dyDescent="0.25">
      <c r="A14" s="19"/>
      <c r="B14" s="5">
        <f>SUM(B9:B13)</f>
        <v>1787909</v>
      </c>
      <c r="C14" s="5">
        <f t="shared" ref="C14:M14" si="1">SUM(C9:C13)</f>
        <v>1788500</v>
      </c>
      <c r="D14" s="5">
        <f t="shared" si="1"/>
        <v>1672439</v>
      </c>
      <c r="E14" s="5">
        <f t="shared" si="1"/>
        <v>1906353</v>
      </c>
      <c r="F14" s="5">
        <f t="shared" si="1"/>
        <v>1360331</v>
      </c>
      <c r="G14" s="5">
        <f t="shared" si="1"/>
        <v>1461200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ref="N14" si="2">SUM(N9:N13)</f>
        <v>9976732</v>
      </c>
      <c r="O14" s="22">
        <f>SUM(N14)/N14</f>
        <v>1</v>
      </c>
    </row>
    <row r="15" spans="1:15" x14ac:dyDescent="0.25">
      <c r="A15" s="7"/>
    </row>
    <row r="16" spans="1:15" x14ac:dyDescent="0.25">
      <c r="A16" s="7"/>
    </row>
    <row r="17" spans="1:15" x14ac:dyDescent="0.25">
      <c r="A17" s="7"/>
    </row>
    <row r="18" spans="1:15" x14ac:dyDescent="0.25">
      <c r="A18" s="7"/>
    </row>
    <row r="19" spans="1:15" s="15" customFormat="1" ht="34.5" customHeight="1" x14ac:dyDescent="0.25">
      <c r="A19" s="12" t="s">
        <v>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B21" s="2"/>
      <c r="C21" s="2"/>
      <c r="D21" s="5"/>
      <c r="E21" s="2"/>
      <c r="F21" s="2"/>
      <c r="G21" s="2"/>
      <c r="H21" s="2"/>
      <c r="I21" s="2"/>
      <c r="J21" s="2"/>
      <c r="K21" s="2"/>
      <c r="L21" s="2"/>
      <c r="M21" s="2"/>
    </row>
    <row r="22" spans="1:15" s="18" customFormat="1" ht="15.75" x14ac:dyDescent="0.25">
      <c r="A22" s="16" t="s">
        <v>0</v>
      </c>
      <c r="B22" s="17">
        <v>202401</v>
      </c>
      <c r="C22" s="17">
        <v>202402</v>
      </c>
      <c r="D22" s="17">
        <v>202403</v>
      </c>
      <c r="E22" s="17">
        <v>202404</v>
      </c>
      <c r="F22" s="17">
        <v>202405</v>
      </c>
      <c r="G22" s="17">
        <v>202406</v>
      </c>
      <c r="H22" s="17">
        <v>202407</v>
      </c>
      <c r="I22" s="17">
        <v>202408</v>
      </c>
      <c r="J22" s="17">
        <v>202409</v>
      </c>
      <c r="K22" s="17">
        <v>202410</v>
      </c>
      <c r="L22" s="17">
        <v>202411</v>
      </c>
      <c r="M22" s="17">
        <v>202412</v>
      </c>
      <c r="N22" s="17" t="s">
        <v>1</v>
      </c>
      <c r="O22" s="17" t="s">
        <v>2</v>
      </c>
    </row>
    <row r="23" spans="1:15" s="6" customFormat="1" x14ac:dyDescent="0.25">
      <c r="A23" s="19" t="s">
        <v>8</v>
      </c>
      <c r="B23" s="5">
        <v>68</v>
      </c>
      <c r="C23" s="5">
        <v>64</v>
      </c>
      <c r="D23" s="21">
        <v>70</v>
      </c>
      <c r="E23" s="21">
        <v>72</v>
      </c>
      <c r="F23" s="21">
        <v>53</v>
      </c>
      <c r="G23" s="21">
        <v>65</v>
      </c>
      <c r="H23" s="21"/>
      <c r="I23" s="21"/>
      <c r="J23" s="21"/>
      <c r="K23" s="21"/>
      <c r="L23" s="21"/>
      <c r="M23" s="21"/>
      <c r="N23" s="21">
        <f>SUM(B23:M23)</f>
        <v>392</v>
      </c>
      <c r="O23" s="22">
        <f>SUM(N23)/N28</f>
        <v>9.4663124849070274E-2</v>
      </c>
    </row>
    <row r="24" spans="1:15" s="6" customFormat="1" x14ac:dyDescent="0.25">
      <c r="A24" s="19" t="s">
        <v>3</v>
      </c>
      <c r="B24" s="5">
        <v>87</v>
      </c>
      <c r="C24" s="5">
        <v>89</v>
      </c>
      <c r="D24" s="21">
        <v>96</v>
      </c>
      <c r="E24" s="21">
        <v>104</v>
      </c>
      <c r="F24" s="21">
        <v>86</v>
      </c>
      <c r="G24" s="21">
        <v>80</v>
      </c>
      <c r="H24" s="21"/>
      <c r="I24" s="21"/>
      <c r="J24" s="21"/>
      <c r="K24" s="21"/>
      <c r="L24" s="21"/>
      <c r="M24" s="21"/>
      <c r="N24" s="21">
        <f t="shared" ref="N24:N27" si="3">SUM(B24:M24)</f>
        <v>542</v>
      </c>
      <c r="O24" s="22">
        <f>SUM(N24)/N28</f>
        <v>0.13088625935764309</v>
      </c>
    </row>
    <row r="25" spans="1:15" s="6" customFormat="1" x14ac:dyDescent="0.25">
      <c r="A25" s="19" t="s">
        <v>10</v>
      </c>
      <c r="B25" s="5">
        <v>17</v>
      </c>
      <c r="C25" s="5">
        <v>15</v>
      </c>
      <c r="D25" s="21">
        <v>18</v>
      </c>
      <c r="E25" s="21">
        <v>19</v>
      </c>
      <c r="F25" s="21">
        <v>11</v>
      </c>
      <c r="G25" s="21">
        <v>16</v>
      </c>
      <c r="H25" s="21"/>
      <c r="I25" s="21"/>
      <c r="J25" s="21"/>
      <c r="K25" s="21"/>
      <c r="L25" s="21"/>
      <c r="M25" s="21"/>
      <c r="N25" s="21">
        <f t="shared" si="3"/>
        <v>96</v>
      </c>
      <c r="O25" s="22">
        <f>SUM(N25)/N28</f>
        <v>2.3182806085486597E-2</v>
      </c>
    </row>
    <row r="26" spans="1:15" s="6" customFormat="1" x14ac:dyDescent="0.25">
      <c r="A26" s="19" t="s">
        <v>9</v>
      </c>
      <c r="B26" s="5">
        <v>553</v>
      </c>
      <c r="C26" s="5">
        <v>529</v>
      </c>
      <c r="D26" s="21">
        <v>550</v>
      </c>
      <c r="E26" s="21">
        <v>572</v>
      </c>
      <c r="F26" s="21">
        <v>440</v>
      </c>
      <c r="G26" s="21">
        <v>467</v>
      </c>
      <c r="H26" s="21"/>
      <c r="I26" s="21"/>
      <c r="J26" s="21"/>
      <c r="K26" s="21"/>
      <c r="L26" s="21"/>
      <c r="M26" s="21"/>
      <c r="N26" s="21">
        <f t="shared" si="3"/>
        <v>3111</v>
      </c>
      <c r="O26" s="22">
        <f>SUM(N26)/N28</f>
        <v>0.75126780970780005</v>
      </c>
    </row>
    <row r="27" spans="1:15" s="6" customFormat="1" x14ac:dyDescent="0.25">
      <c r="A27" s="19" t="s">
        <v>4</v>
      </c>
      <c r="B27" s="5">
        <v>0</v>
      </c>
      <c r="C27" s="5">
        <v>0</v>
      </c>
      <c r="D27" s="21">
        <v>0</v>
      </c>
      <c r="E27" s="21">
        <v>0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  <c r="N27" s="21">
        <f t="shared" si="3"/>
        <v>0</v>
      </c>
      <c r="O27" s="22">
        <f>SUM(N27)/N28</f>
        <v>0</v>
      </c>
    </row>
    <row r="28" spans="1:15" s="6" customFormat="1" x14ac:dyDescent="0.25">
      <c r="A28" s="19"/>
      <c r="B28" s="5">
        <f>SUM(B23:B27)</f>
        <v>725</v>
      </c>
      <c r="C28" s="5">
        <f t="shared" ref="C28:M28" si="4">SUM(C23:C27)</f>
        <v>697</v>
      </c>
      <c r="D28" s="5">
        <f t="shared" si="4"/>
        <v>734</v>
      </c>
      <c r="E28" s="5">
        <f t="shared" si="4"/>
        <v>767</v>
      </c>
      <c r="F28" s="5">
        <f t="shared" si="4"/>
        <v>590</v>
      </c>
      <c r="G28" s="5">
        <f t="shared" si="4"/>
        <v>628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ref="N28" si="5">SUM(N23:N27)</f>
        <v>4141</v>
      </c>
      <c r="O28" s="22">
        <f>SUM(N28)/N28</f>
        <v>1</v>
      </c>
    </row>
    <row r="29" spans="1:15" x14ac:dyDescent="0.25">
      <c r="A29" s="7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2024-06-27T11:36:38Z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