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43DA5AC9-33D8-45AB-846C-07769D99B732}" xr6:coauthVersionLast="47" xr6:coauthVersionMax="47" xr10:uidLastSave="{00000000-0000-0000-0000-000000000000}"/>
  <bookViews>
    <workbookView xWindow="-24390" yWindow="1155" windowWidth="21600" windowHeight="1123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C28" i="1"/>
  <c r="D28" i="1"/>
  <c r="E28" i="1"/>
  <c r="F28" i="1"/>
  <c r="G28" i="1"/>
  <c r="H28" i="1"/>
  <c r="I28" i="1"/>
  <c r="J28" i="1"/>
  <c r="K28" i="1"/>
  <c r="L28" i="1"/>
  <c r="M28" i="1"/>
  <c r="B28" i="1"/>
  <c r="N27" i="1"/>
  <c r="N26" i="1"/>
  <c r="N25" i="1"/>
  <c r="N24" i="1"/>
  <c r="N23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<sst xmlns="http://schemas.openxmlformats.org/spreadsheetml/2006/main" count="18" uniqueCount="11">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</sst>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H28" sqref="H28"/>
    </sheetView>
  </sheetViews>
  <sheetFormatPr defaultRowHeight="15" x14ac:dyDescent="0.25"/>
  <cols>
    <col min="1" max="1" width="52" bestFit="1" customWidth="1"/>
    <col min="2" max="2" width="10.140625" customWidth="1"/>
    <col min="3" max="4" width="9.28515625" style="11" bestFit="1" customWidth="1"/>
    <col min="5" max="5" width="10.140625" customWidth="1"/>
    <col min="6" max="6" width="9.85546875" customWidth="1"/>
    <col min="7" max="7" width="9.28515625" bestFit="1" customWidth="1"/>
    <col min="8" max="8" width="9.7109375" customWidth="1"/>
    <col min="9" max="9" width="10.42578125" customWidth="1"/>
    <col min="10" max="10" width="9.42578125" customWidth="1"/>
    <col min="11" max="11" width="9.85546875" customWidth="1"/>
    <col min="12" max="12" width="10.140625" customWidth="1"/>
    <col min="13" max="13" width="10.42578125" customWidth="1"/>
    <col min="14" max="14" width="11.140625" customWidth="1"/>
    <col min="15" max="15" width="18.85546875" bestFit="1" customWidth="1"/>
  </cols>
  <sheetData>
    <row r="1" spans="1:15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6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6" customFormat="1" x14ac:dyDescent="0.25">
      <c r="A9" s="19" t="s">
        <v>8</v>
      </c>
      <c r="B9" s="5">
        <v>207922</v>
      </c>
      <c r="C9" s="10">
        <v>118527</v>
      </c>
      <c r="D9" s="20">
        <v>232565</v>
      </c>
      <c r="E9" s="21">
        <v>79596</v>
      </c>
      <c r="F9" s="21">
        <v>335963</v>
      </c>
      <c r="G9" s="21">
        <v>202078</v>
      </c>
      <c r="H9" s="21">
        <v>233465</v>
      </c>
      <c r="I9" s="21"/>
      <c r="J9" s="21"/>
      <c r="K9" s="21"/>
      <c r="L9" s="21"/>
      <c r="M9" s="21"/>
      <c r="N9" s="21">
        <f t="shared" ref="N9:N13" si="0">SUM(B9:M9)</f>
        <v>1410116</v>
      </c>
      <c r="O9" s="22">
        <f>SUM(N9)/N14</f>
        <v>8.9252276821837229E-2</v>
      </c>
    </row>
    <row r="10" spans="1:15" s="6" customFormat="1" x14ac:dyDescent="0.25">
      <c r="A10" s="19" t="s">
        <v>3</v>
      </c>
      <c r="B10" s="5">
        <v>367411</v>
      </c>
      <c r="C10" s="10">
        <v>168831</v>
      </c>
      <c r="D10" s="20">
        <v>327625</v>
      </c>
      <c r="E10" s="21">
        <v>148822</v>
      </c>
      <c r="F10" s="21">
        <v>437439</v>
      </c>
      <c r="G10" s="21">
        <v>239735</v>
      </c>
      <c r="H10" s="21">
        <v>376050</v>
      </c>
      <c r="I10" s="21"/>
      <c r="J10" s="21"/>
      <c r="K10" s="21"/>
      <c r="L10" s="21"/>
      <c r="M10" s="21"/>
      <c r="N10" s="21">
        <f t="shared" si="0"/>
        <v>2065913</v>
      </c>
      <c r="O10" s="22">
        <f>SUM(N10)/N14</f>
        <v>0.13076047570968077</v>
      </c>
    </row>
    <row r="11" spans="1:15" s="6" customFormat="1" x14ac:dyDescent="0.25">
      <c r="A11" s="19" t="s">
        <v>10</v>
      </c>
      <c r="B11" s="5">
        <v>53233</v>
      </c>
      <c r="C11" s="10">
        <v>24279</v>
      </c>
      <c r="D11" s="20">
        <v>56436</v>
      </c>
      <c r="E11" s="21">
        <v>5055</v>
      </c>
      <c r="F11" s="21">
        <v>68447</v>
      </c>
      <c r="G11" s="21">
        <v>17261</v>
      </c>
      <c r="H11" s="21">
        <v>90476</v>
      </c>
      <c r="I11" s="21"/>
      <c r="J11" s="21"/>
      <c r="K11" s="21"/>
      <c r="L11" s="21"/>
      <c r="M11" s="21"/>
      <c r="N11" s="21">
        <f t="shared" si="0"/>
        <v>315187</v>
      </c>
      <c r="O11" s="22">
        <f>SUM(N11)/N14</f>
        <v>1.9949534204735223E-2</v>
      </c>
    </row>
    <row r="12" spans="1:15" s="6" customFormat="1" x14ac:dyDescent="0.25">
      <c r="A12" s="19" t="s">
        <v>9</v>
      </c>
      <c r="B12" s="5">
        <v>2141025</v>
      </c>
      <c r="C12" s="10">
        <v>1244785</v>
      </c>
      <c r="D12" s="20">
        <v>2081407</v>
      </c>
      <c r="E12" s="21">
        <v>551952</v>
      </c>
      <c r="F12" s="21">
        <v>2521039</v>
      </c>
      <c r="G12" s="21">
        <v>1244231</v>
      </c>
      <c r="H12" s="21">
        <v>2223561</v>
      </c>
      <c r="I12" s="21"/>
      <c r="J12" s="21"/>
      <c r="K12" s="21"/>
      <c r="L12" s="21"/>
      <c r="M12" s="21"/>
      <c r="N12" s="21">
        <f t="shared" si="0"/>
        <v>12008000</v>
      </c>
      <c r="O12" s="22">
        <f>SUM(N12)/N14</f>
        <v>0.76003771326374681</v>
      </c>
    </row>
    <row r="13" spans="1:15" s="6" customFormat="1" x14ac:dyDescent="0.25">
      <c r="A13" s="19" t="s">
        <v>5</v>
      </c>
      <c r="B13" s="5">
        <v>0</v>
      </c>
      <c r="C13" s="10">
        <v>0</v>
      </c>
      <c r="D13" s="20">
        <v>0</v>
      </c>
      <c r="E13" s="21">
        <v>0</v>
      </c>
      <c r="F13" s="21">
        <v>0</v>
      </c>
      <c r="G13" s="21">
        <v>0</v>
      </c>
      <c r="H13" s="21">
        <v>0</v>
      </c>
      <c r="I13" s="21"/>
      <c r="J13" s="21"/>
      <c r="K13" s="21"/>
      <c r="L13" s="21"/>
      <c r="M13" s="21"/>
      <c r="N13" s="21">
        <f t="shared" si="0"/>
        <v>0</v>
      </c>
      <c r="O13" s="22">
        <f>SUM(N13)/N14</f>
        <v>0</v>
      </c>
    </row>
    <row r="14" spans="1:15" s="6" customFormat="1" x14ac:dyDescent="0.25">
      <c r="A14" s="19"/>
      <c r="B14" s="5">
        <f>SUM(B9:B13)</f>
        <v>2769591</v>
      </c>
      <c r="C14" s="5">
        <f t="shared" ref="C14:M14" si="1">SUM(C9:C13)</f>
        <v>1556422</v>
      </c>
      <c r="D14" s="5">
        <f t="shared" si="1"/>
        <v>2698033</v>
      </c>
      <c r="E14" s="5">
        <f t="shared" si="1"/>
        <v>785425</v>
      </c>
      <c r="F14" s="5">
        <f t="shared" si="1"/>
        <v>3362888</v>
      </c>
      <c r="G14" s="5">
        <f t="shared" si="1"/>
        <v>1703305</v>
      </c>
      <c r="H14" s="5">
        <f t="shared" si="1"/>
        <v>2923552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15799216</v>
      </c>
      <c r="O14" s="22">
        <f>SUM(N14)/N14</f>
        <v>1</v>
      </c>
    </row>
    <row r="15" spans="1:15" x14ac:dyDescent="0.25">
      <c r="A15" s="7"/>
    </row>
    <row r="16" spans="1:15" x14ac:dyDescent="0.25">
      <c r="A16" s="7"/>
    </row>
    <row r="17" spans="1:15" x14ac:dyDescent="0.25">
      <c r="A17" s="7"/>
    </row>
    <row r="18" spans="1:15" x14ac:dyDescent="0.25">
      <c r="A18" s="7"/>
    </row>
    <row r="19" spans="1:15" s="15" customFormat="1" ht="34.5" customHeight="1" x14ac:dyDescent="0.25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B21" s="2"/>
      <c r="C21" s="2"/>
      <c r="D21" s="5"/>
      <c r="E21" s="2"/>
      <c r="F21" s="2"/>
      <c r="G21" s="2"/>
      <c r="H21" s="2"/>
      <c r="I21" s="2"/>
      <c r="J21" s="2"/>
      <c r="K21" s="2"/>
      <c r="L21" s="2"/>
      <c r="M21" s="2"/>
    </row>
    <row r="22" spans="1:15" s="18" customFormat="1" ht="15.75" x14ac:dyDescent="0.25">
      <c r="A22" s="16" t="s">
        <v>0</v>
      </c>
      <c r="B22" s="17">
        <v>202501</v>
      </c>
      <c r="C22" s="17">
        <v>202502</v>
      </c>
      <c r="D22" s="17">
        <v>202503</v>
      </c>
      <c r="E22" s="17">
        <v>202504</v>
      </c>
      <c r="F22" s="17">
        <v>202505</v>
      </c>
      <c r="G22" s="17">
        <v>202506</v>
      </c>
      <c r="H22" s="17">
        <v>202507</v>
      </c>
      <c r="I22" s="17">
        <v>202508</v>
      </c>
      <c r="J22" s="17">
        <v>202509</v>
      </c>
      <c r="K22" s="17">
        <v>202510</v>
      </c>
      <c r="L22" s="17">
        <v>202511</v>
      </c>
      <c r="M22" s="17">
        <v>202512</v>
      </c>
      <c r="N22" s="17" t="s">
        <v>1</v>
      </c>
      <c r="O22" s="17" t="s">
        <v>2</v>
      </c>
    </row>
    <row r="23" spans="1:15" s="6" customFormat="1" x14ac:dyDescent="0.25">
      <c r="A23" s="19" t="s">
        <v>8</v>
      </c>
      <c r="B23" s="5">
        <v>79</v>
      </c>
      <c r="C23" s="5">
        <v>60</v>
      </c>
      <c r="D23" s="21">
        <v>86</v>
      </c>
      <c r="E23" s="21">
        <v>37</v>
      </c>
      <c r="F23" s="21">
        <v>88</v>
      </c>
      <c r="G23" s="21">
        <v>63</v>
      </c>
      <c r="H23" s="21">
        <v>67</v>
      </c>
      <c r="I23" s="21"/>
      <c r="J23" s="21"/>
      <c r="K23" s="21"/>
      <c r="L23" s="21"/>
      <c r="M23" s="21"/>
      <c r="N23" s="21">
        <f>SUM(B23:M23)</f>
        <v>480</v>
      </c>
      <c r="O23" s="22">
        <f>SUM(N23)/N28</f>
        <v>9.9833610648918464E-2</v>
      </c>
    </row>
    <row r="24" spans="1:15" s="6" customFormat="1" x14ac:dyDescent="0.25">
      <c r="A24" s="19" t="s">
        <v>3</v>
      </c>
      <c r="B24" s="5">
        <v>120</v>
      </c>
      <c r="C24" s="5">
        <v>79</v>
      </c>
      <c r="D24" s="21">
        <v>111</v>
      </c>
      <c r="E24" s="21">
        <v>61</v>
      </c>
      <c r="F24" s="21">
        <v>124</v>
      </c>
      <c r="G24" s="21">
        <v>90</v>
      </c>
      <c r="H24" s="21">
        <v>112</v>
      </c>
      <c r="I24" s="21"/>
      <c r="J24" s="21"/>
      <c r="K24" s="21"/>
      <c r="L24" s="21"/>
      <c r="M24" s="21"/>
      <c r="N24" s="21">
        <f t="shared" ref="N24:N27" si="3">SUM(B24:M24)</f>
        <v>697</v>
      </c>
      <c r="O24" s="22">
        <f>SUM(N24)/N28</f>
        <v>0.1449667221297837</v>
      </c>
    </row>
    <row r="25" spans="1:15" s="6" customFormat="1" x14ac:dyDescent="0.25">
      <c r="A25" s="19" t="s">
        <v>10</v>
      </c>
      <c r="B25" s="5">
        <v>17</v>
      </c>
      <c r="C25" s="5">
        <v>14</v>
      </c>
      <c r="D25" s="21">
        <v>19</v>
      </c>
      <c r="E25" s="21">
        <v>4</v>
      </c>
      <c r="F25" s="21">
        <v>19</v>
      </c>
      <c r="G25" s="21">
        <v>9</v>
      </c>
      <c r="H25" s="21">
        <v>18</v>
      </c>
      <c r="I25" s="21"/>
      <c r="J25" s="21"/>
      <c r="K25" s="21"/>
      <c r="L25" s="21"/>
      <c r="M25" s="21"/>
      <c r="N25" s="21">
        <f t="shared" si="3"/>
        <v>100</v>
      </c>
      <c r="O25" s="22">
        <f>SUM(N25)/N28</f>
        <v>2.0798668885191347E-2</v>
      </c>
    </row>
    <row r="26" spans="1:15" s="6" customFormat="1" x14ac:dyDescent="0.25">
      <c r="A26" s="19" t="s">
        <v>9</v>
      </c>
      <c r="B26" s="5">
        <v>615</v>
      </c>
      <c r="C26" s="5">
        <v>479</v>
      </c>
      <c r="D26" s="21">
        <v>618</v>
      </c>
      <c r="E26" s="21">
        <v>213</v>
      </c>
      <c r="F26" s="21">
        <v>635</v>
      </c>
      <c r="G26" s="21">
        <v>455</v>
      </c>
      <c r="H26" s="21">
        <v>516</v>
      </c>
      <c r="I26" s="21"/>
      <c r="J26" s="21"/>
      <c r="K26" s="21"/>
      <c r="L26" s="21"/>
      <c r="M26" s="21"/>
      <c r="N26" s="21">
        <f t="shared" si="3"/>
        <v>3531</v>
      </c>
      <c r="O26" s="22">
        <f>SUM(N26)/N28</f>
        <v>0.7344009983361065</v>
      </c>
    </row>
    <row r="27" spans="1:15" s="6" customFormat="1" x14ac:dyDescent="0.25">
      <c r="A27" s="19" t="s">
        <v>4</v>
      </c>
      <c r="B27" s="5">
        <v>0</v>
      </c>
      <c r="C27" s="5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/>
      <c r="J27" s="21"/>
      <c r="K27" s="21"/>
      <c r="L27" s="21"/>
      <c r="M27" s="21"/>
      <c r="N27" s="21">
        <f t="shared" si="3"/>
        <v>0</v>
      </c>
      <c r="O27" s="22">
        <f>SUM(N27)/N28</f>
        <v>0</v>
      </c>
    </row>
    <row r="28" spans="1:15" s="6" customFormat="1" x14ac:dyDescent="0.25">
      <c r="A28" s="19"/>
      <c r="B28" s="5">
        <f>SUM(B23:B27)</f>
        <v>831</v>
      </c>
      <c r="C28" s="5">
        <f t="shared" ref="C28:M28" si="4">SUM(C23:C27)</f>
        <v>632</v>
      </c>
      <c r="D28" s="5">
        <f t="shared" si="4"/>
        <v>834</v>
      </c>
      <c r="E28" s="5">
        <f t="shared" si="4"/>
        <v>315</v>
      </c>
      <c r="F28" s="5">
        <f t="shared" si="4"/>
        <v>866</v>
      </c>
      <c r="G28" s="5">
        <f t="shared" si="4"/>
        <v>617</v>
      </c>
      <c r="H28" s="5">
        <f t="shared" si="4"/>
        <v>713</v>
      </c>
      <c r="I28" s="5">
        <f t="shared" si="4"/>
        <v>0</v>
      </c>
      <c r="J28" s="5">
        <f t="shared" si="4"/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ref="N28" si="5">SUM(N23:N27)</f>
        <v>4808</v>
      </c>
      <c r="O28" s="22">
        <f>SUM(N28)/N28</f>
        <v>1</v>
      </c>
    </row>
    <row r="29" spans="1:15" x14ac:dyDescent="0.25">
      <c r="A29" s="7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2025-07-30T07:50:58Z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