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jbe50\Desktop\Förmedlingsstatistik april 2021\"/>
    </mc:Choice>
  </mc:AlternateContent>
  <xr:revisionPtr revIDLastSave="0" documentId="13_ncr:1_{B575EC1E-5832-4637-9F10-94CAE20AE9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B19" i="1"/>
  <c r="N1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N37" i="1" l="1"/>
  <c r="O37" i="1"/>
  <c r="O35" i="1"/>
  <c r="O33" i="1"/>
  <c r="O31" i="1"/>
  <c r="O29" i="1"/>
  <c r="O27" i="1"/>
  <c r="O36" i="1"/>
  <c r="O34" i="1"/>
  <c r="O30" i="1"/>
  <c r="O28" i="1"/>
  <c r="O32" i="1"/>
  <c r="N17" i="1" l="1"/>
  <c r="N16" i="1"/>
  <c r="N15" i="1"/>
  <c r="N14" i="1"/>
  <c r="N13" i="1"/>
  <c r="N12" i="1"/>
  <c r="N11" i="1"/>
  <c r="N10" i="1"/>
  <c r="N9" i="1"/>
  <c r="O18" i="1" l="1"/>
  <c r="O10" i="1" l="1"/>
  <c r="O15" i="1"/>
  <c r="O12" i="1"/>
  <c r="O13" i="1"/>
  <c r="O19" i="1"/>
  <c r="O9" i="1"/>
  <c r="O11" i="1"/>
  <c r="O14" i="1"/>
  <c r="O16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<sst xmlns="http://schemas.openxmlformats.org/spreadsheetml/2006/main" count="28" uniqueCount="16">
  <si>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</si>
  <si>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</si>
  <si>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</si>
  <si>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FOLKSAM LIV</t>
  </si>
  <si>
    <t xml:space="preserve">KPA PENSION </t>
  </si>
  <si>
    <t>SWEDBANK FOND</t>
  </si>
  <si>
    <t>FOLKSAM LIV, BEGR</t>
  </si>
  <si>
    <t>KPA PENSION, BEGR</t>
  </si>
  <si>
    <t>FUTUR PENSION</t>
  </si>
  <si>
    <t>FOLKSAM FOND</t>
  </si>
  <si>
    <t>FOLKSAM LIV (förval)</t>
  </si>
  <si>
    <t>FOLKSAM LIV (förval), BEGR</t>
  </si>
  <si>
    <t>EJ LÄNGRE VALBARA BOLAG</t>
  </si>
  <si>
    <t>Förmedlingsstatistik Fremia-Handels(KTP1) Avser antal individer</t>
  </si>
  <si>
    <t>Förmedlingsstatistik Fremia-Handels(KTP1) Avser förmedlat belopp</t>
  </si>
  <si>
    <t>EJ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</si>
</sst>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4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0" fillId="0" borderId="0" xfId="0" applyAlignment="1"/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M19" sqref="B19:M19"/>
    </sheetView>
  </sheetViews>
  <sheetFormatPr defaultRowHeight="15" x14ac:dyDescent="0.25"/>
  <cols>
    <col min="1" max="1" width="52" bestFit="1" customWidth="1"/>
    <col min="2" max="2" width="8.28515625" bestFit="1" customWidth="1"/>
    <col min="3" max="4" width="8.28515625" style="19" bestFit="1" customWidth="1"/>
    <col min="5" max="13" width="8.28515625" bestFit="1" customWidth="1"/>
    <col min="14" max="14" width="7.85546875" bestFit="1" customWidth="1"/>
    <col min="15" max="15" width="18.85546875" bestFit="1" customWidth="1"/>
  </cols>
  <sheetData>
    <row r="1" spans="1:15" ht="1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2" spans="1:15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3"/>
    </row>
    <row r="3" spans="1:15" ht="1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3"/>
    </row>
    <row r="4" spans="1:15" ht="15" customHeight="1" x14ac:dyDescent="0.2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25">
      <c r="A5" s="3" t="s">
        <v>14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25">
      <c r="B7" s="2"/>
      <c r="C7" s="15"/>
      <c r="D7" s="18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25">
      <c r="A8" s="7" t="s">
        <v>0</v>
      </c>
      <c r="B8" s="8">
        <v>202101</v>
      </c>
      <c r="C8" s="8">
        <v>202102</v>
      </c>
      <c r="D8" s="8">
        <v>202103</v>
      </c>
      <c r="E8" s="8">
        <v>202104</v>
      </c>
      <c r="F8" s="8">
        <v>202105</v>
      </c>
      <c r="G8" s="8">
        <v>202106</v>
      </c>
      <c r="H8" s="8">
        <v>202107</v>
      </c>
      <c r="I8" s="8">
        <v>202108</v>
      </c>
      <c r="J8" s="8">
        <v>202109</v>
      </c>
      <c r="K8" s="8">
        <v>202110</v>
      </c>
      <c r="L8" s="8">
        <v>202111</v>
      </c>
      <c r="M8" s="8">
        <v>202112</v>
      </c>
      <c r="N8" s="8" t="s">
        <v>1</v>
      </c>
      <c r="O8" s="8" t="s">
        <v>2</v>
      </c>
    </row>
    <row r="9" spans="1:15" s="10" customFormat="1" x14ac:dyDescent="0.25">
      <c r="A9" s="12" t="s">
        <v>3</v>
      </c>
      <c r="B9" s="2">
        <v>0</v>
      </c>
      <c r="C9" s="20">
        <v>1810</v>
      </c>
      <c r="D9" s="14">
        <v>0</v>
      </c>
      <c r="E9" s="9">
        <v>0</v>
      </c>
      <c r="F9" s="9"/>
      <c r="G9" s="9"/>
      <c r="H9" s="9"/>
      <c r="I9" s="9"/>
      <c r="J9" s="9"/>
      <c r="K9" s="9"/>
      <c r="L9" s="9"/>
      <c r="M9" s="9"/>
      <c r="N9" s="9">
        <f t="shared" ref="N9:N18" si="0">SUM(B9:M9)</f>
        <v>1810</v>
      </c>
      <c r="O9" s="22">
        <f>SUM(N9)/N19</f>
        <v>5.1826823960600165E-3</v>
      </c>
    </row>
    <row r="10" spans="1:15" s="10" customFormat="1" x14ac:dyDescent="0.25">
      <c r="A10" s="12" t="s">
        <v>4</v>
      </c>
      <c r="B10" s="2">
        <v>505</v>
      </c>
      <c r="C10" s="20">
        <v>1166</v>
      </c>
      <c r="D10" s="14">
        <v>0</v>
      </c>
      <c r="E10" s="9">
        <v>0</v>
      </c>
      <c r="F10" s="9"/>
      <c r="G10" s="9"/>
      <c r="H10" s="9"/>
      <c r="I10" s="9"/>
      <c r="J10" s="9"/>
      <c r="K10" s="9"/>
      <c r="L10" s="9"/>
      <c r="M10" s="9"/>
      <c r="N10" s="9">
        <f t="shared" si="0"/>
        <v>1671</v>
      </c>
      <c r="O10" s="22">
        <f>SUM(N10)/N19</f>
        <v>4.7846752949261256E-3</v>
      </c>
    </row>
    <row r="11" spans="1:15" s="10" customFormat="1" x14ac:dyDescent="0.25">
      <c r="A11" s="12" t="s">
        <v>9</v>
      </c>
      <c r="B11" s="2">
        <v>12538</v>
      </c>
      <c r="C11" s="20">
        <v>473</v>
      </c>
      <c r="D11" s="14">
        <v>2830</v>
      </c>
      <c r="E11" s="9">
        <v>0</v>
      </c>
      <c r="F11" s="9"/>
      <c r="G11" s="9"/>
      <c r="H11" s="9"/>
      <c r="I11" s="9"/>
      <c r="J11" s="9"/>
      <c r="K11" s="9"/>
      <c r="L11" s="9"/>
      <c r="M11" s="9"/>
      <c r="N11" s="9">
        <f t="shared" si="0"/>
        <v>15841</v>
      </c>
      <c r="O11" s="22">
        <f>SUM(N11)/N19</f>
        <v>4.5358492727064485E-2</v>
      </c>
    </row>
    <row r="12" spans="1:15" s="10" customFormat="1" x14ac:dyDescent="0.25">
      <c r="A12" s="12" t="s">
        <v>5</v>
      </c>
      <c r="B12" s="2">
        <v>0</v>
      </c>
      <c r="C12" s="20">
        <v>0</v>
      </c>
      <c r="D12" s="14">
        <v>-1552</v>
      </c>
      <c r="E12" s="9">
        <v>0</v>
      </c>
      <c r="F12" s="9"/>
      <c r="G12" s="9"/>
      <c r="H12" s="9"/>
      <c r="I12" s="9"/>
      <c r="J12" s="9"/>
      <c r="K12" s="9"/>
      <c r="L12" s="9"/>
      <c r="M12" s="9"/>
      <c r="N12" s="9">
        <f t="shared" si="0"/>
        <v>-1552</v>
      </c>
      <c r="O12" s="22">
        <f>SUM(N12)/N19</f>
        <v>-4.4439354025884777E-3</v>
      </c>
    </row>
    <row r="13" spans="1:15" s="10" customFormat="1" x14ac:dyDescent="0.25">
      <c r="A13" s="12" t="s">
        <v>8</v>
      </c>
      <c r="B13" s="2">
        <v>12088</v>
      </c>
      <c r="C13" s="20">
        <v>1397</v>
      </c>
      <c r="D13" s="14">
        <v>-1125</v>
      </c>
      <c r="E13" s="9">
        <v>248</v>
      </c>
      <c r="F13" s="9"/>
      <c r="G13" s="9"/>
      <c r="H13" s="9"/>
      <c r="I13" s="9"/>
      <c r="J13" s="9"/>
      <c r="K13" s="9"/>
      <c r="L13" s="9"/>
      <c r="M13" s="9"/>
      <c r="N13" s="9">
        <f t="shared" si="0"/>
        <v>12608</v>
      </c>
      <c r="O13" s="22">
        <f>SUM(N13)/N19</f>
        <v>3.6101248425151757E-2</v>
      </c>
    </row>
    <row r="14" spans="1:15" s="10" customFormat="1" x14ac:dyDescent="0.25">
      <c r="A14" s="12" t="s">
        <v>10</v>
      </c>
      <c r="B14" s="2">
        <v>22364</v>
      </c>
      <c r="C14" s="20">
        <v>105654</v>
      </c>
      <c r="D14" s="14">
        <v>9910</v>
      </c>
      <c r="E14" s="9">
        <v>6443</v>
      </c>
      <c r="F14" s="9"/>
      <c r="G14" s="9"/>
      <c r="H14" s="9"/>
      <c r="I14" s="9"/>
      <c r="J14" s="9"/>
      <c r="K14" s="9"/>
      <c r="L14" s="9"/>
      <c r="M14" s="9"/>
      <c r="N14" s="9">
        <f t="shared" si="0"/>
        <v>144371</v>
      </c>
      <c r="O14" s="22">
        <f>SUM(N14)/N19</f>
        <v>0.41338621005612186</v>
      </c>
    </row>
    <row r="15" spans="1:15" s="10" customFormat="1" x14ac:dyDescent="0.25">
      <c r="A15" s="12" t="s">
        <v>6</v>
      </c>
      <c r="B15" s="2">
        <v>24589</v>
      </c>
      <c r="C15" s="20">
        <v>2892</v>
      </c>
      <c r="D15" s="14">
        <v>-515</v>
      </c>
      <c r="E15" s="9">
        <v>249</v>
      </c>
      <c r="F15" s="9"/>
      <c r="G15" s="9"/>
      <c r="H15" s="9"/>
      <c r="I15" s="9"/>
      <c r="J15" s="9"/>
      <c r="K15" s="9"/>
      <c r="L15" s="9"/>
      <c r="M15" s="9"/>
      <c r="N15" s="9">
        <f t="shared" si="0"/>
        <v>27215</v>
      </c>
      <c r="O15" s="22">
        <f>SUM(N15)/N19</f>
        <v>7.7926354369488027E-2</v>
      </c>
    </row>
    <row r="16" spans="1:15" s="10" customFormat="1" x14ac:dyDescent="0.25">
      <c r="A16" s="12" t="s">
        <v>7</v>
      </c>
      <c r="B16" s="2">
        <v>510</v>
      </c>
      <c r="C16" s="20">
        <v>1957</v>
      </c>
      <c r="D16" s="14">
        <v>683</v>
      </c>
      <c r="E16" s="9">
        <v>0</v>
      </c>
      <c r="F16" s="9"/>
      <c r="G16" s="9"/>
      <c r="H16" s="9"/>
      <c r="I16" s="9"/>
      <c r="J16" s="9"/>
      <c r="K16" s="11"/>
      <c r="L16" s="11"/>
      <c r="M16" s="11"/>
      <c r="N16" s="9">
        <f t="shared" si="0"/>
        <v>3150</v>
      </c>
      <c r="O16" s="22">
        <f>SUM(N16)/N19</f>
        <v>9.0195853854083147E-3</v>
      </c>
    </row>
    <row r="17" spans="1:16" s="10" customFormat="1" x14ac:dyDescent="0.25">
      <c r="A17" s="12" t="s">
        <v>11</v>
      </c>
      <c r="B17" s="2">
        <v>22349</v>
      </c>
      <c r="C17" s="20">
        <v>105575</v>
      </c>
      <c r="D17" s="14">
        <v>9780</v>
      </c>
      <c r="E17" s="9">
        <v>6422</v>
      </c>
      <c r="F17" s="9"/>
      <c r="G17" s="9"/>
      <c r="H17" s="9"/>
      <c r="I17" s="9"/>
      <c r="J17" s="9"/>
      <c r="K17" s="9"/>
      <c r="L17" s="9"/>
      <c r="M17" s="9"/>
      <c r="N17" s="9">
        <f t="shared" si="0"/>
        <v>144126</v>
      </c>
      <c r="O17" s="22">
        <f>SUM(N17)/N19</f>
        <v>0.41268468674836789</v>
      </c>
    </row>
    <row r="18" spans="1:16" s="10" customFormat="1" x14ac:dyDescent="0.25">
      <c r="A18" s="12" t="s">
        <v>15</v>
      </c>
      <c r="B18" s="2">
        <v>0</v>
      </c>
      <c r="C18" s="20">
        <v>0</v>
      </c>
      <c r="D18" s="14">
        <v>0</v>
      </c>
      <c r="E18" s="9">
        <v>0</v>
      </c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  <c r="O18" s="22">
        <f>SUM(N18)/N19</f>
        <v>0</v>
      </c>
    </row>
    <row r="19" spans="1:16" x14ac:dyDescent="0.25">
      <c r="A19" s="12"/>
      <c r="B19" s="15">
        <f>SUM(B9:B18)</f>
        <v>94943</v>
      </c>
      <c r="C19" s="15">
        <f t="shared" ref="C19:N19" si="1">SUM(C9:C18)</f>
        <v>220924</v>
      </c>
      <c r="D19" s="15">
        <f t="shared" si="1"/>
        <v>20011</v>
      </c>
      <c r="E19" s="15">
        <f t="shared" si="1"/>
        <v>13362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349240</v>
      </c>
      <c r="O19" s="23">
        <f>SUM(N19)/N19</f>
        <v>1</v>
      </c>
    </row>
    <row r="20" spans="1:16" x14ac:dyDescent="0.25">
      <c r="A20" s="12"/>
    </row>
    <row r="21" spans="1:16" x14ac:dyDescent="0.25">
      <c r="A21" s="12"/>
    </row>
    <row r="22" spans="1:16" x14ac:dyDescent="0.25">
      <c r="A22" s="12"/>
    </row>
    <row r="23" spans="1:16" ht="33" customHeight="1" x14ac:dyDescent="0.25">
      <c r="A23" s="3" t="s">
        <v>13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6" x14ac:dyDescent="0.2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 x14ac:dyDescent="0.25">
      <c r="B25" s="2"/>
      <c r="C25" s="15"/>
      <c r="D25" s="18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25">
      <c r="A26" s="7" t="s">
        <v>0</v>
      </c>
      <c r="B26" s="8">
        <v>202101</v>
      </c>
      <c r="C26" s="8">
        <v>202102</v>
      </c>
      <c r="D26" s="8">
        <v>202103</v>
      </c>
      <c r="E26" s="8">
        <v>202104</v>
      </c>
      <c r="F26" s="8">
        <v>202105</v>
      </c>
      <c r="G26" s="8">
        <v>202106</v>
      </c>
      <c r="H26" s="8">
        <v>202107</v>
      </c>
      <c r="I26" s="8">
        <v>202108</v>
      </c>
      <c r="J26" s="8">
        <v>202109</v>
      </c>
      <c r="K26" s="8">
        <v>202110</v>
      </c>
      <c r="L26" s="8">
        <v>202111</v>
      </c>
      <c r="M26" s="8">
        <v>202112</v>
      </c>
      <c r="N26" s="8" t="s">
        <v>1</v>
      </c>
      <c r="O26" s="8" t="s">
        <v>2</v>
      </c>
    </row>
    <row r="27" spans="1:16" x14ac:dyDescent="0.25">
      <c r="A27" s="12" t="s">
        <v>3</v>
      </c>
      <c r="B27" s="2">
        <v>0</v>
      </c>
      <c r="C27" s="20">
        <v>2</v>
      </c>
      <c r="D27" s="14">
        <v>0</v>
      </c>
      <c r="E27" s="9">
        <v>0</v>
      </c>
      <c r="F27" s="9"/>
      <c r="G27" s="9"/>
      <c r="H27" s="9"/>
      <c r="I27" s="9"/>
      <c r="J27" s="9"/>
      <c r="K27" s="9"/>
      <c r="L27" s="9"/>
      <c r="M27" s="9"/>
      <c r="N27" s="9">
        <f>SUM(B27:M27)</f>
        <v>2</v>
      </c>
      <c r="O27" s="22">
        <f>SUM(N27)/N37</f>
        <v>6.1349693251533744E-3</v>
      </c>
      <c r="P27" s="10"/>
    </row>
    <row r="28" spans="1:16" x14ac:dyDescent="0.25">
      <c r="A28" s="12" t="s">
        <v>4</v>
      </c>
      <c r="B28" s="2">
        <v>1</v>
      </c>
      <c r="C28" s="20">
        <v>2</v>
      </c>
      <c r="D28" s="14">
        <v>0</v>
      </c>
      <c r="E28" s="9">
        <v>0</v>
      </c>
      <c r="F28" s="9"/>
      <c r="G28" s="9"/>
      <c r="H28" s="9"/>
      <c r="I28" s="9"/>
      <c r="J28" s="9"/>
      <c r="K28" s="9"/>
      <c r="L28" s="9"/>
      <c r="M28" s="9"/>
      <c r="N28" s="9">
        <f t="shared" ref="N28:N36" si="2">SUM(B28:M28)</f>
        <v>3</v>
      </c>
      <c r="O28" s="22">
        <f>SUM(N28)/N37</f>
        <v>9.202453987730062E-3</v>
      </c>
      <c r="P28" s="10"/>
    </row>
    <row r="29" spans="1:16" x14ac:dyDescent="0.25">
      <c r="A29" s="12" t="s">
        <v>9</v>
      </c>
      <c r="B29" s="2">
        <v>1</v>
      </c>
      <c r="C29" s="20">
        <v>3</v>
      </c>
      <c r="D29" s="14">
        <v>4</v>
      </c>
      <c r="E29" s="9">
        <v>0</v>
      </c>
      <c r="F29" s="9"/>
      <c r="G29" s="9"/>
      <c r="H29" s="9"/>
      <c r="I29" s="9"/>
      <c r="J29" s="9"/>
      <c r="K29" s="9"/>
      <c r="L29" s="9"/>
      <c r="M29" s="9"/>
      <c r="N29" s="9">
        <f t="shared" si="2"/>
        <v>8</v>
      </c>
      <c r="O29" s="22">
        <f>SUM(N29)/N37</f>
        <v>2.4539877300613498E-2</v>
      </c>
      <c r="P29" s="10"/>
    </row>
    <row r="30" spans="1:16" x14ac:dyDescent="0.25">
      <c r="A30" s="12" t="s">
        <v>5</v>
      </c>
      <c r="B30" s="2">
        <v>0</v>
      </c>
      <c r="C30" s="20">
        <v>0</v>
      </c>
      <c r="D30" s="14">
        <v>1</v>
      </c>
      <c r="E30" s="9">
        <v>0</v>
      </c>
      <c r="F30" s="9"/>
      <c r="G30" s="9"/>
      <c r="H30" s="9"/>
      <c r="I30" s="9"/>
      <c r="J30" s="9"/>
      <c r="K30" s="9"/>
      <c r="L30" s="9"/>
      <c r="M30" s="9"/>
      <c r="N30" s="9">
        <f t="shared" si="2"/>
        <v>1</v>
      </c>
      <c r="O30" s="22">
        <f>SUM(N30)/N37</f>
        <v>3.0674846625766872E-3</v>
      </c>
      <c r="P30" s="10"/>
    </row>
    <row r="31" spans="1:16" x14ac:dyDescent="0.25">
      <c r="A31" s="12" t="s">
        <v>8</v>
      </c>
      <c r="B31" s="2">
        <v>1</v>
      </c>
      <c r="C31" s="20">
        <v>4</v>
      </c>
      <c r="D31" s="14">
        <v>2</v>
      </c>
      <c r="E31" s="9">
        <v>1</v>
      </c>
      <c r="F31" s="9"/>
      <c r="G31" s="9"/>
      <c r="H31" s="9"/>
      <c r="I31" s="9"/>
      <c r="J31" s="9"/>
      <c r="K31" s="9"/>
      <c r="L31" s="9"/>
      <c r="M31" s="9"/>
      <c r="N31" s="9">
        <f t="shared" si="2"/>
        <v>8</v>
      </c>
      <c r="O31" s="22">
        <f>SUM(N31)/N37</f>
        <v>2.4539877300613498E-2</v>
      </c>
      <c r="P31" s="10"/>
    </row>
    <row r="32" spans="1:16" x14ac:dyDescent="0.25">
      <c r="A32" s="12" t="s">
        <v>10</v>
      </c>
      <c r="B32" s="2">
        <v>21</v>
      </c>
      <c r="C32" s="20">
        <v>60</v>
      </c>
      <c r="D32" s="14">
        <v>53</v>
      </c>
      <c r="E32" s="9">
        <v>7</v>
      </c>
      <c r="F32" s="9"/>
      <c r="G32" s="9"/>
      <c r="H32" s="9"/>
      <c r="I32" s="9"/>
      <c r="J32" s="9"/>
      <c r="K32" s="9"/>
      <c r="L32" s="9"/>
      <c r="M32" s="9"/>
      <c r="N32" s="9">
        <f t="shared" si="2"/>
        <v>141</v>
      </c>
      <c r="O32" s="22">
        <f>SUM(N32)/N37</f>
        <v>0.43251533742331288</v>
      </c>
      <c r="P32" s="10"/>
    </row>
    <row r="33" spans="1:16" x14ac:dyDescent="0.25">
      <c r="A33" s="12" t="s">
        <v>6</v>
      </c>
      <c r="B33" s="2">
        <v>2</v>
      </c>
      <c r="C33" s="20">
        <v>7</v>
      </c>
      <c r="D33" s="14">
        <v>5</v>
      </c>
      <c r="E33" s="9">
        <v>1</v>
      </c>
      <c r="F33" s="9"/>
      <c r="G33" s="9"/>
      <c r="H33" s="9"/>
      <c r="I33" s="9"/>
      <c r="J33" s="9"/>
      <c r="K33" s="9"/>
      <c r="L33" s="9"/>
      <c r="M33" s="9"/>
      <c r="N33" s="9">
        <f t="shared" si="2"/>
        <v>15</v>
      </c>
      <c r="O33" s="22">
        <f>SUM(N33)/N37</f>
        <v>4.6012269938650305E-2</v>
      </c>
      <c r="P33" s="10"/>
    </row>
    <row r="34" spans="1:16" x14ac:dyDescent="0.25">
      <c r="A34" s="12" t="s">
        <v>7</v>
      </c>
      <c r="B34" s="2">
        <v>1</v>
      </c>
      <c r="C34" s="20">
        <v>4</v>
      </c>
      <c r="D34" s="14">
        <v>2</v>
      </c>
      <c r="E34" s="9">
        <v>0</v>
      </c>
      <c r="F34" s="9"/>
      <c r="G34" s="9"/>
      <c r="H34" s="9"/>
      <c r="I34" s="9"/>
      <c r="J34" s="9"/>
      <c r="K34" s="11"/>
      <c r="L34" s="11"/>
      <c r="M34" s="11"/>
      <c r="N34" s="9">
        <f t="shared" si="2"/>
        <v>7</v>
      </c>
      <c r="O34" s="22">
        <f>SUM(N34)/N37</f>
        <v>2.1472392638036811E-2</v>
      </c>
      <c r="P34" s="10"/>
    </row>
    <row r="35" spans="1:16" x14ac:dyDescent="0.25">
      <c r="A35" s="12" t="s">
        <v>11</v>
      </c>
      <c r="B35" s="2">
        <v>21</v>
      </c>
      <c r="C35" s="20">
        <v>60</v>
      </c>
      <c r="D35" s="14">
        <v>53</v>
      </c>
      <c r="E35" s="9">
        <v>7</v>
      </c>
      <c r="F35" s="9"/>
      <c r="G35" s="9"/>
      <c r="H35" s="9"/>
      <c r="I35" s="9"/>
      <c r="J35" s="9"/>
      <c r="K35" s="9"/>
      <c r="L35" s="9"/>
      <c r="M35" s="9"/>
      <c r="N35" s="9">
        <f t="shared" si="2"/>
        <v>141</v>
      </c>
      <c r="O35" s="22">
        <f>SUM(N35)/N37</f>
        <v>0.43251533742331288</v>
      </c>
      <c r="P35" s="10"/>
    </row>
    <row r="36" spans="1:16" x14ac:dyDescent="0.25">
      <c r="A36" s="12" t="s">
        <v>12</v>
      </c>
      <c r="B36" s="2">
        <v>0</v>
      </c>
      <c r="C36" s="20">
        <v>0</v>
      </c>
      <c r="D36" s="14">
        <v>0</v>
      </c>
      <c r="E36" s="9">
        <v>0</v>
      </c>
      <c r="F36" s="9"/>
      <c r="G36" s="9"/>
      <c r="H36" s="9"/>
      <c r="I36" s="9"/>
      <c r="J36" s="9"/>
      <c r="K36" s="9"/>
      <c r="L36" s="9"/>
      <c r="M36" s="9"/>
      <c r="N36" s="9">
        <f t="shared" si="2"/>
        <v>0</v>
      </c>
      <c r="O36" s="22">
        <f>SUM(N36)/N37</f>
        <v>0</v>
      </c>
      <c r="P36" s="10"/>
    </row>
    <row r="37" spans="1:16" x14ac:dyDescent="0.25">
      <c r="A37" s="12"/>
      <c r="B37" s="2">
        <f>SUM(B27:B36)</f>
        <v>48</v>
      </c>
      <c r="C37" s="2">
        <f t="shared" ref="C37:N37" si="3">SUM(C27:C36)</f>
        <v>142</v>
      </c>
      <c r="D37" s="2">
        <f t="shared" si="3"/>
        <v>120</v>
      </c>
      <c r="E37" s="2">
        <f t="shared" si="3"/>
        <v>16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326</v>
      </c>
      <c r="O37" s="23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7:M37 B19:M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Jenny Berg</cp:lastModifiedBy>
  <cp:lastPrinted>2019-01-28T09:22:41Z</cp:lastPrinted>
  <dcterms:created xsi:type="dcterms:W3CDTF">2019-01-28T09:20:33Z</dcterms:created>
  <dcterms:modified xsi:type="dcterms:W3CDTF">2021-05-11T14:17:15Z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2021-03-31T10:55:30Z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