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A53E716B-7D1B-409F-98AE-F69FD315C8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<sst xmlns="http://schemas.openxmlformats.org/spreadsheetml/2006/main" count="28" uniqueCount="16">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</sst>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B37" sqref="B37"/>
    </sheetView>
  </sheetViews>
  <sheetFormatPr defaultRowHeight="15" x14ac:dyDescent="0.25"/>
  <cols>
    <col min="1" max="1" width="52" bestFit="1" customWidth="1"/>
    <col min="2" max="2" width="10.4257812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0.5703125" customWidth="1"/>
    <col min="11" max="11" width="9.7109375" customWidth="1"/>
    <col min="12" max="12" width="9.5703125" customWidth="1"/>
    <col min="13" max="13" width="9.85546875" customWidth="1"/>
    <col min="14" max="14" width="11.42578125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151243</v>
      </c>
      <c r="C9" s="10"/>
      <c r="D9" s="23"/>
      <c r="E9" s="24"/>
      <c r="F9" s="24"/>
      <c r="G9" s="24"/>
      <c r="H9" s="24"/>
      <c r="I9" s="24"/>
      <c r="J9" s="24"/>
      <c r="K9" s="24"/>
      <c r="L9" s="24"/>
      <c r="M9" s="24"/>
      <c r="N9" s="24">
        <f>SUM(B9:M9)</f>
        <v>151243</v>
      </c>
      <c r="O9" s="25">
        <f>SUM(N9)/N19</f>
        <v>2.2093164577080007E-2</v>
      </c>
    </row>
    <row r="10" spans="1:15" s="5" customFormat="1" x14ac:dyDescent="0.25">
      <c r="A10" s="22" t="s">
        <v>4</v>
      </c>
      <c r="B10" s="21">
        <v>131620</v>
      </c>
      <c r="C10" s="10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>
        <f t="shared" ref="N10:N18" si="0">SUM(B10:M10)</f>
        <v>131620</v>
      </c>
      <c r="O10" s="25">
        <f>SUM(N10)/N19</f>
        <v>1.9226690303916681E-2</v>
      </c>
    </row>
    <row r="11" spans="1:15" s="5" customFormat="1" x14ac:dyDescent="0.25">
      <c r="A11" s="22" t="s">
        <v>7</v>
      </c>
      <c r="B11" s="21">
        <v>1144793</v>
      </c>
      <c r="C11" s="10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>
        <f t="shared" si="0"/>
        <v>1144793</v>
      </c>
      <c r="O11" s="25">
        <f>SUM(N11)/N19</f>
        <v>0.16722823638574449</v>
      </c>
    </row>
    <row r="12" spans="1:15" s="5" customFormat="1" x14ac:dyDescent="0.25">
      <c r="A12" s="22" t="s">
        <v>3</v>
      </c>
      <c r="B12" s="21">
        <v>183660</v>
      </c>
      <c r="C12" s="10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>
        <f t="shared" si="0"/>
        <v>183660</v>
      </c>
      <c r="O12" s="25">
        <f>SUM(N12)/N19</f>
        <v>2.6828551445200865E-2</v>
      </c>
    </row>
    <row r="13" spans="1:15" s="5" customFormat="1" x14ac:dyDescent="0.25">
      <c r="A13" s="22" t="s">
        <v>13</v>
      </c>
      <c r="B13" s="21">
        <v>178841</v>
      </c>
      <c r="C13" s="10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>
        <f t="shared" si="0"/>
        <v>178841</v>
      </c>
      <c r="O13" s="25">
        <f>SUM(N13)/N19</f>
        <v>2.6124605080100009E-2</v>
      </c>
    </row>
    <row r="14" spans="1:15" s="5" customFormat="1" x14ac:dyDescent="0.25">
      <c r="A14" s="22" t="s">
        <v>9</v>
      </c>
      <c r="B14" s="21">
        <v>1632822</v>
      </c>
      <c r="C14" s="10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>
        <f t="shared" si="0"/>
        <v>1632822</v>
      </c>
      <c r="O14" s="25">
        <f>SUM(N14)/N19</f>
        <v>0.23851818048489473</v>
      </c>
    </row>
    <row r="15" spans="1:15" s="5" customFormat="1" x14ac:dyDescent="0.25">
      <c r="A15" s="22" t="s">
        <v>10</v>
      </c>
      <c r="B15" s="21">
        <v>1289443</v>
      </c>
      <c r="C15" s="10"/>
      <c r="D15" s="23"/>
      <c r="E15" s="24"/>
      <c r="F15" s="24"/>
      <c r="G15" s="24"/>
      <c r="H15" s="24"/>
      <c r="I15" s="24"/>
      <c r="J15" s="24"/>
      <c r="K15" s="26"/>
      <c r="L15" s="26"/>
      <c r="M15" s="26"/>
      <c r="N15" s="24">
        <f t="shared" si="0"/>
        <v>1289443</v>
      </c>
      <c r="O15" s="25">
        <f>SUM(N15)/N19</f>
        <v>0.18835831352038626</v>
      </c>
    </row>
    <row r="16" spans="1:15" s="5" customFormat="1" x14ac:dyDescent="0.25">
      <c r="A16" s="22" t="s">
        <v>5</v>
      </c>
      <c r="B16" s="21">
        <v>335865</v>
      </c>
      <c r="C16" s="10"/>
      <c r="D16" s="23"/>
      <c r="E16" s="24"/>
      <c r="F16" s="24"/>
      <c r="G16" s="24"/>
      <c r="H16" s="24"/>
      <c r="I16" s="24"/>
      <c r="J16" s="24"/>
      <c r="K16" s="26"/>
      <c r="L16" s="26"/>
      <c r="M16" s="26"/>
      <c r="N16" s="24">
        <f t="shared" si="0"/>
        <v>335865</v>
      </c>
      <c r="O16" s="25">
        <f>SUM(N16)/N19</f>
        <v>4.9062242356214682E-2</v>
      </c>
    </row>
    <row r="17" spans="1:15" s="5" customFormat="1" x14ac:dyDescent="0.25">
      <c r="A17" s="22" t="s">
        <v>11</v>
      </c>
      <c r="B17" s="23">
        <v>1797405</v>
      </c>
      <c r="C17" s="23"/>
      <c r="D17" s="23"/>
      <c r="E17" s="24"/>
      <c r="F17" s="27"/>
      <c r="G17" s="27"/>
      <c r="H17" s="27"/>
      <c r="I17" s="27"/>
      <c r="J17" s="27"/>
      <c r="K17" s="27"/>
      <c r="L17" s="27"/>
      <c r="M17" s="27"/>
      <c r="N17" s="24">
        <f t="shared" si="0"/>
        <v>1797405</v>
      </c>
      <c r="O17" s="25">
        <f>SUM(N17)/N19</f>
        <v>0.26256001584646227</v>
      </c>
    </row>
    <row r="18" spans="1:15" s="5" customFormat="1" x14ac:dyDescent="0.25">
      <c r="A18" s="22" t="s">
        <v>6</v>
      </c>
      <c r="B18" s="23">
        <v>0</v>
      </c>
      <c r="C18" s="23"/>
      <c r="D18" s="23"/>
      <c r="E18" s="27"/>
      <c r="F18" s="27"/>
      <c r="G18" s="27"/>
      <c r="H18" s="27"/>
      <c r="I18" s="27"/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6845692</v>
      </c>
      <c r="C19" s="21">
        <f t="shared" ref="C19:M19" si="1">SUM(C9:C18)</f>
        <v>0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6845692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77</v>
      </c>
      <c r="C27" s="10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>
        <f>SUM(B27:M27)</f>
        <v>77</v>
      </c>
      <c r="O27" s="25">
        <f>SUM(N27)/N37</f>
        <v>2.3468454739408718E-2</v>
      </c>
    </row>
    <row r="28" spans="1:15" s="5" customFormat="1" x14ac:dyDescent="0.25">
      <c r="A28" s="22" t="s">
        <v>4</v>
      </c>
      <c r="B28" s="21">
        <v>37</v>
      </c>
      <c r="C28" s="10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>
        <f t="shared" ref="N28:N36" si="3">SUM(B28:M28)</f>
        <v>37</v>
      </c>
      <c r="O28" s="25">
        <f>SUM(N28)/N37</f>
        <v>1.1277049679975617E-2</v>
      </c>
    </row>
    <row r="29" spans="1:15" s="5" customFormat="1" x14ac:dyDescent="0.25">
      <c r="A29" s="22" t="s">
        <v>7</v>
      </c>
      <c r="B29" s="21">
        <v>507</v>
      </c>
      <c r="C29" s="10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>
        <f t="shared" si="3"/>
        <v>507</v>
      </c>
      <c r="O29" s="25">
        <f>SUM(N29)/N37</f>
        <v>0.15452605912831455</v>
      </c>
    </row>
    <row r="30" spans="1:15" s="5" customFormat="1" x14ac:dyDescent="0.25">
      <c r="A30" s="22" t="s">
        <v>3</v>
      </c>
      <c r="B30" s="21">
        <v>83</v>
      </c>
      <c r="C30" s="10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>
        <f t="shared" si="3"/>
        <v>83</v>
      </c>
      <c r="O30" s="25">
        <f>SUM(N30)/N37</f>
        <v>2.5297165498323681E-2</v>
      </c>
    </row>
    <row r="31" spans="1:15" s="5" customFormat="1" x14ac:dyDescent="0.25">
      <c r="A31" s="22" t="s">
        <v>13</v>
      </c>
      <c r="B31" s="21">
        <v>56</v>
      </c>
      <c r="C31" s="10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>
        <f t="shared" si="3"/>
        <v>56</v>
      </c>
      <c r="O31" s="25">
        <f>SUM(N31)/N37</f>
        <v>1.7067967083206341E-2</v>
      </c>
    </row>
    <row r="32" spans="1:15" s="5" customFormat="1" x14ac:dyDescent="0.25">
      <c r="A32" s="22" t="s">
        <v>12</v>
      </c>
      <c r="B32" s="21">
        <v>880</v>
      </c>
      <c r="C32" s="10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>
        <f t="shared" si="3"/>
        <v>880</v>
      </c>
      <c r="O32" s="25">
        <f>SUM(N32)/N37</f>
        <v>0.26821091130752817</v>
      </c>
    </row>
    <row r="33" spans="1:15" s="5" customFormat="1" x14ac:dyDescent="0.25">
      <c r="A33" s="22" t="s">
        <v>10</v>
      </c>
      <c r="B33" s="21">
        <v>560</v>
      </c>
      <c r="C33" s="10"/>
      <c r="D33" s="23"/>
      <c r="E33" s="24"/>
      <c r="F33" s="24"/>
      <c r="G33" s="24"/>
      <c r="H33" s="24"/>
      <c r="I33" s="24"/>
      <c r="J33" s="24"/>
      <c r="K33" s="26"/>
      <c r="L33" s="26"/>
      <c r="M33" s="26"/>
      <c r="N33" s="24">
        <f t="shared" si="3"/>
        <v>560</v>
      </c>
      <c r="O33" s="25">
        <f>SUM(N33)/N37</f>
        <v>0.1706796708320634</v>
      </c>
    </row>
    <row r="34" spans="1:15" s="5" customFormat="1" x14ac:dyDescent="0.25">
      <c r="A34" s="22" t="s">
        <v>5</v>
      </c>
      <c r="B34" s="21">
        <v>118</v>
      </c>
      <c r="C34" s="10"/>
      <c r="D34" s="23"/>
      <c r="E34" s="24"/>
      <c r="F34" s="24"/>
      <c r="G34" s="24"/>
      <c r="H34" s="24"/>
      <c r="I34" s="24"/>
      <c r="J34" s="24"/>
      <c r="K34" s="26"/>
      <c r="L34" s="26"/>
      <c r="M34" s="26"/>
      <c r="N34" s="24">
        <f t="shared" si="3"/>
        <v>118</v>
      </c>
      <c r="O34" s="25">
        <f>SUM(N34)/N37</f>
        <v>3.5964644925327645E-2</v>
      </c>
    </row>
    <row r="35" spans="1:15" s="5" customFormat="1" x14ac:dyDescent="0.25">
      <c r="A35" s="22" t="s">
        <v>11</v>
      </c>
      <c r="B35" s="23">
        <v>963</v>
      </c>
      <c r="C35" s="23"/>
      <c r="D35" s="23"/>
      <c r="E35" s="27"/>
      <c r="F35" s="27"/>
      <c r="G35" s="27"/>
      <c r="H35" s="27"/>
      <c r="I35" s="27"/>
      <c r="J35" s="27"/>
      <c r="K35" s="27"/>
      <c r="L35" s="27"/>
      <c r="M35" s="27"/>
      <c r="N35" s="24">
        <f t="shared" si="3"/>
        <v>963</v>
      </c>
      <c r="O35" s="25">
        <f>SUM(N35)/N37</f>
        <v>0.29350807680585189</v>
      </c>
    </row>
    <row r="36" spans="1:15" s="5" customFormat="1" x14ac:dyDescent="0.25">
      <c r="A36" s="22" t="s">
        <v>6</v>
      </c>
      <c r="B36" s="23">
        <v>0</v>
      </c>
      <c r="C36" s="23"/>
      <c r="D36" s="23"/>
      <c r="E36" s="27"/>
      <c r="F36" s="27"/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3281</v>
      </c>
      <c r="C37" s="21">
        <f t="shared" ref="C37:M37" si="4">SUM(C27:C36)</f>
        <v>0</v>
      </c>
      <c r="D37" s="21">
        <f t="shared" si="4"/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3281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