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7. KFOHAN (KTP1)\"/>
    </mc:Choice>
  </mc:AlternateContent>
  <xr:revisionPtr revIDLastSave="0" documentId="13_ncr:1_{22FE1530-9964-4AAC-8A5C-D1124FF53648}" xr6:coauthVersionLast="47" xr6:coauthVersionMax="47" xr10:uidLastSave="{00000000-0000-0000-0000-000000000000}"/>
  <bookViews>
    <workbookView xWindow="33465" yWindow="870" windowWidth="21600" windowHeight="11265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C19" i="1"/>
  <c r="D19" i="1"/>
  <c r="E19" i="1"/>
  <c r="F19" i="1"/>
  <c r="G19" i="1"/>
  <c r="I19" i="1"/>
  <c r="J19" i="1"/>
  <c r="K19" i="1"/>
  <c r="L19" i="1"/>
  <c r="M19" i="1"/>
  <c r="B19" i="1"/>
  <c r="N18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<sst xmlns="http://schemas.openxmlformats.org/spreadsheetml/2006/main" count="28" uniqueCount="18">
  <si>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</si>
  <si>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</si>
  <si>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</si>
  <si>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</si>
  <si>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</si>
  <si>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</si>
  <si>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FUTUR PENSION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</si>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</sst>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5" fillId="0" borderId="0" xfId="0" applyNumberFormat="1" applyFont="1"/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0" fillId="0" borderId="0" xfId="0" applyAlignment="1"/>
    <xf numFmtId="3" fontId="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10" fontId="5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A14" zoomScale="84" zoomScaleNormal="84" workbookViewId="0">
      <selection activeCell="K33" sqref="K33"/>
    </sheetView>
  </sheetViews>
  <sheetFormatPr defaultRowHeight="14.5" x14ac:dyDescent="0.35"/>
  <cols>
    <col min="1" max="1" width="52" bestFit="1" customWidth="1"/>
    <col min="2" max="2" width="9.453125" customWidth="1"/>
    <col min="3" max="3" width="9.453125" style="19" customWidth="1"/>
    <col min="4" max="4" width="9.1796875" style="19" customWidth="1"/>
    <col min="5" max="5" width="9" customWidth="1"/>
    <col min="6" max="6" width="9.453125" customWidth="1"/>
    <col min="7" max="7" width="9.1796875" customWidth="1"/>
    <col min="8" max="8" width="8.7265625" customWidth="1"/>
    <col min="9" max="9" width="9.54296875" customWidth="1"/>
    <col min="10" max="10" width="8.81640625" customWidth="1"/>
    <col min="11" max="11" width="8.7265625" customWidth="1"/>
    <col min="12" max="12" width="9.1796875" customWidth="1"/>
    <col min="13" max="13" width="9.26953125" customWidth="1"/>
    <col min="14" max="14" width="7.81640625" bestFit="1" customWidth="1"/>
    <col min="15" max="15" width="18.81640625" bestFit="1" customWidth="1"/>
  </cols>
  <sheetData>
    <row r="1" spans="1:15" ht="15" customHeigh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3"/>
    </row>
    <row r="3" spans="1:15" ht="15" customHeigh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3"/>
    </row>
    <row r="4" spans="1:15" ht="15" customHeight="1" x14ac:dyDescent="0.35">
      <c r="B4" s="2"/>
      <c r="C4" s="15"/>
      <c r="D4" s="15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10</v>
      </c>
      <c r="B5" s="4"/>
      <c r="C5" s="16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17"/>
      <c r="D6" s="17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5"/>
      <c r="D7" s="18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7" t="s">
        <v>0</v>
      </c>
      <c r="B8" s="8">
        <v>202301</v>
      </c>
      <c r="C8" s="8">
        <v>202302</v>
      </c>
      <c r="D8" s="8">
        <v>202303</v>
      </c>
      <c r="E8" s="8">
        <v>202304</v>
      </c>
      <c r="F8" s="8">
        <v>202305</v>
      </c>
      <c r="G8" s="8">
        <v>202306</v>
      </c>
      <c r="H8" s="8">
        <v>202307</v>
      </c>
      <c r="I8" s="8">
        <v>202308</v>
      </c>
      <c r="J8" s="8">
        <v>202309</v>
      </c>
      <c r="K8" s="8">
        <v>202310</v>
      </c>
      <c r="L8" s="8">
        <v>202311</v>
      </c>
      <c r="M8" s="8">
        <v>202312</v>
      </c>
      <c r="N8" s="8" t="s">
        <v>1</v>
      </c>
      <c r="O8" s="8" t="s">
        <v>2</v>
      </c>
    </row>
    <row r="9" spans="1:15" s="10" customFormat="1" x14ac:dyDescent="0.35">
      <c r="A9" s="12" t="s">
        <v>13</v>
      </c>
      <c r="B9" s="2">
        <v>654</v>
      </c>
      <c r="C9" s="20">
        <v>877</v>
      </c>
      <c r="D9" s="14">
        <v>1542</v>
      </c>
      <c r="E9" s="9">
        <v>0</v>
      </c>
      <c r="F9" s="9">
        <v>0</v>
      </c>
      <c r="G9" s="9">
        <v>656</v>
      </c>
      <c r="H9" s="9">
        <v>0</v>
      </c>
      <c r="I9" s="9">
        <v>1432</v>
      </c>
      <c r="J9" s="9">
        <v>0</v>
      </c>
      <c r="K9" s="9">
        <v>0</v>
      </c>
      <c r="L9" s="9"/>
      <c r="M9" s="9"/>
      <c r="N9" s="9">
        <f t="shared" ref="N9:N18" si="0">SUM(B9:M9)</f>
        <v>5161</v>
      </c>
      <c r="O9" s="21">
        <f>SUM(N9)/N19</f>
        <v>1.1396583895507392E-2</v>
      </c>
    </row>
    <row r="10" spans="1:15" s="10" customFormat="1" x14ac:dyDescent="0.35">
      <c r="A10" s="12" t="s">
        <v>3</v>
      </c>
      <c r="B10" s="2">
        <v>762</v>
      </c>
      <c r="C10" s="20">
        <v>0</v>
      </c>
      <c r="D10" s="14">
        <v>859</v>
      </c>
      <c r="E10" s="9">
        <v>0</v>
      </c>
      <c r="F10" s="9">
        <v>1063</v>
      </c>
      <c r="G10" s="9">
        <v>709</v>
      </c>
      <c r="H10" s="9">
        <v>0</v>
      </c>
      <c r="I10" s="9">
        <v>766</v>
      </c>
      <c r="J10" s="9">
        <v>0</v>
      </c>
      <c r="K10" s="9">
        <v>709</v>
      </c>
      <c r="L10" s="9"/>
      <c r="M10" s="9"/>
      <c r="N10" s="9">
        <f t="shared" si="0"/>
        <v>4868</v>
      </c>
      <c r="O10" s="21">
        <f>SUM(N10)/N19</f>
        <v>1.074957767938965E-2</v>
      </c>
    </row>
    <row r="11" spans="1:15" s="10" customFormat="1" x14ac:dyDescent="0.35">
      <c r="A11" s="12" t="s">
        <v>7</v>
      </c>
      <c r="B11" s="2">
        <v>0</v>
      </c>
      <c r="C11" s="20">
        <v>0</v>
      </c>
      <c r="D11" s="14">
        <v>362</v>
      </c>
      <c r="E11" s="9">
        <v>19688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/>
      <c r="M11" s="9"/>
      <c r="N11" s="9">
        <f t="shared" si="0"/>
        <v>20050</v>
      </c>
      <c r="O11" s="21">
        <f>SUM(N11)/N19</f>
        <v>4.4274657451060496E-2</v>
      </c>
    </row>
    <row r="12" spans="1:15" s="10" customFormat="1" x14ac:dyDescent="0.35">
      <c r="A12" s="12" t="s">
        <v>4</v>
      </c>
      <c r="B12" s="2">
        <v>0</v>
      </c>
      <c r="C12" s="20">
        <v>0</v>
      </c>
      <c r="D12" s="14">
        <v>1252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/>
      <c r="M12" s="9"/>
      <c r="N12" s="9">
        <f t="shared" si="0"/>
        <v>1252</v>
      </c>
      <c r="O12" s="21">
        <f>SUM(N12)/N19</f>
        <v>2.7646818518068696E-3</v>
      </c>
    </row>
    <row r="13" spans="1:15" s="10" customFormat="1" x14ac:dyDescent="0.35">
      <c r="A13" s="12" t="s">
        <v>6</v>
      </c>
      <c r="B13" s="2">
        <v>0</v>
      </c>
      <c r="C13" s="20">
        <v>-254</v>
      </c>
      <c r="D13" s="14">
        <v>8005</v>
      </c>
      <c r="E13" s="9">
        <v>-865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/>
      <c r="M13" s="9"/>
      <c r="N13" s="9">
        <f t="shared" si="0"/>
        <v>6886</v>
      </c>
      <c r="O13" s="21">
        <f>SUM(N13)/N19</f>
        <v>1.5205750184937784E-2</v>
      </c>
    </row>
    <row r="14" spans="1:15" s="10" customFormat="1" x14ac:dyDescent="0.35">
      <c r="A14" s="12" t="s">
        <v>12</v>
      </c>
      <c r="B14" s="2">
        <v>6208</v>
      </c>
      <c r="C14" s="20">
        <v>625</v>
      </c>
      <c r="D14" s="14">
        <v>156498</v>
      </c>
      <c r="E14" s="9">
        <v>11564</v>
      </c>
      <c r="F14" s="9">
        <v>1413</v>
      </c>
      <c r="G14" s="9">
        <v>266</v>
      </c>
      <c r="H14" s="9">
        <v>3795</v>
      </c>
      <c r="I14" s="9">
        <v>1325</v>
      </c>
      <c r="J14" s="9">
        <v>1042</v>
      </c>
      <c r="K14" s="9">
        <v>414</v>
      </c>
      <c r="L14" s="9"/>
      <c r="M14" s="9"/>
      <c r="N14" s="9">
        <f t="shared" si="0"/>
        <v>183150</v>
      </c>
      <c r="O14" s="21">
        <f>SUM(N14)/N19</f>
        <v>0.40443409038213113</v>
      </c>
    </row>
    <row r="15" spans="1:15" s="10" customFormat="1" x14ac:dyDescent="0.35">
      <c r="A15" s="12" t="s">
        <v>14</v>
      </c>
      <c r="B15" s="2">
        <v>654</v>
      </c>
      <c r="C15" s="20">
        <v>951</v>
      </c>
      <c r="D15" s="14">
        <v>6227</v>
      </c>
      <c r="E15" s="9">
        <v>-853</v>
      </c>
      <c r="F15" s="9">
        <v>0</v>
      </c>
      <c r="G15" s="9">
        <v>657</v>
      </c>
      <c r="H15" s="9">
        <v>0</v>
      </c>
      <c r="I15" s="9">
        <v>1433</v>
      </c>
      <c r="J15" s="9">
        <v>0</v>
      </c>
      <c r="K15" s="9">
        <v>0</v>
      </c>
      <c r="L15" s="9"/>
      <c r="M15" s="9"/>
      <c r="N15" s="9">
        <f t="shared" si="0"/>
        <v>9069</v>
      </c>
      <c r="O15" s="21">
        <f>SUM(N15)/N19</f>
        <v>2.0026277726866215E-2</v>
      </c>
    </row>
    <row r="16" spans="1:15" s="10" customFormat="1" x14ac:dyDescent="0.35">
      <c r="A16" s="12" t="s">
        <v>5</v>
      </c>
      <c r="B16" s="2">
        <v>763</v>
      </c>
      <c r="C16" s="20">
        <v>0</v>
      </c>
      <c r="D16" s="14">
        <v>9059</v>
      </c>
      <c r="E16" s="9">
        <v>19690</v>
      </c>
      <c r="F16" s="9">
        <v>1064</v>
      </c>
      <c r="G16" s="9">
        <v>709</v>
      </c>
      <c r="H16" s="9">
        <v>0</v>
      </c>
      <c r="I16" s="9">
        <v>766</v>
      </c>
      <c r="J16" s="9">
        <v>0</v>
      </c>
      <c r="K16" s="11">
        <v>709</v>
      </c>
      <c r="L16" s="11"/>
      <c r="M16" s="11"/>
      <c r="N16" s="9">
        <f t="shared" si="0"/>
        <v>32760</v>
      </c>
      <c r="O16" s="21">
        <f>SUM(N16)/N19</f>
        <v>7.2341036314051962E-2</v>
      </c>
    </row>
    <row r="17" spans="1:16" s="10" customFormat="1" x14ac:dyDescent="0.35">
      <c r="A17" s="12" t="s">
        <v>15</v>
      </c>
      <c r="B17" s="2">
        <v>6200</v>
      </c>
      <c r="C17" s="20">
        <v>7211</v>
      </c>
      <c r="D17" s="14">
        <v>156464</v>
      </c>
      <c r="E17" s="9">
        <v>11548</v>
      </c>
      <c r="F17" s="9">
        <v>1409</v>
      </c>
      <c r="G17" s="9">
        <v>265</v>
      </c>
      <c r="H17" s="9">
        <v>3785</v>
      </c>
      <c r="I17" s="9">
        <v>1323</v>
      </c>
      <c r="J17" s="9">
        <v>1040</v>
      </c>
      <c r="K17" s="9">
        <v>414</v>
      </c>
      <c r="L17" s="9"/>
      <c r="M17" s="9"/>
      <c r="N17" s="9">
        <f t="shared" si="0"/>
        <v>189659</v>
      </c>
      <c r="O17" s="21">
        <f>SUM(N17)/N19</f>
        <v>0.4188073445142485</v>
      </c>
    </row>
    <row r="18" spans="1:16" s="10" customFormat="1" x14ac:dyDescent="0.35">
      <c r="A18" s="12" t="s">
        <v>11</v>
      </c>
      <c r="B18" s="2">
        <v>0</v>
      </c>
      <c r="C18" s="20">
        <v>0</v>
      </c>
      <c r="D18" s="14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f t="shared" si="0"/>
        <v>0</v>
      </c>
      <c r="O18" s="21">
        <f>SUM(N18)/N19</f>
        <v>0</v>
      </c>
    </row>
    <row r="19" spans="1:16" x14ac:dyDescent="0.35">
      <c r="A19" s="12"/>
      <c r="B19" s="15">
        <f>SUM(B9:B18)</f>
        <v>15241</v>
      </c>
      <c r="C19" s="15">
        <f t="shared" ref="C19:N19" si="1">SUM(C9:C18)</f>
        <v>9410</v>
      </c>
      <c r="D19" s="15">
        <f t="shared" si="1"/>
        <v>340268</v>
      </c>
      <c r="E19" s="15">
        <f t="shared" si="1"/>
        <v>60772</v>
      </c>
      <c r="F19" s="15">
        <f t="shared" si="1"/>
        <v>4949</v>
      </c>
      <c r="G19" s="15">
        <f t="shared" si="1"/>
        <v>3262</v>
      </c>
      <c r="H19" s="15">
        <f t="shared" si="1"/>
        <v>7580</v>
      </c>
      <c r="I19" s="15">
        <f t="shared" si="1"/>
        <v>7045</v>
      </c>
      <c r="J19" s="15">
        <f t="shared" si="1"/>
        <v>2082</v>
      </c>
      <c r="K19" s="15">
        <f t="shared" si="1"/>
        <v>2246</v>
      </c>
      <c r="L19" s="15">
        <f t="shared" si="1"/>
        <v>0</v>
      </c>
      <c r="M19" s="15">
        <f t="shared" si="1"/>
        <v>0</v>
      </c>
      <c r="N19" s="15">
        <f t="shared" si="1"/>
        <v>452855</v>
      </c>
      <c r="O19" s="22">
        <f>SUM(N19)/N19</f>
        <v>1</v>
      </c>
    </row>
    <row r="20" spans="1:16" x14ac:dyDescent="0.35">
      <c r="A20" s="12"/>
    </row>
    <row r="21" spans="1:16" x14ac:dyDescent="0.35">
      <c r="A21" s="12"/>
    </row>
    <row r="22" spans="1:16" x14ac:dyDescent="0.35">
      <c r="A22" s="12"/>
    </row>
    <row r="23" spans="1:16" ht="33" customHeight="1" x14ac:dyDescent="0.35">
      <c r="A23" s="3" t="s">
        <v>9</v>
      </c>
      <c r="B23" s="4"/>
      <c r="C23" s="16"/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x14ac:dyDescent="0.35">
      <c r="A24" s="5"/>
      <c r="B24" s="6"/>
      <c r="C24" s="17"/>
      <c r="D24" s="1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6" x14ac:dyDescent="0.35">
      <c r="B25" s="2"/>
      <c r="C25" s="15"/>
      <c r="D25" s="18"/>
      <c r="E25" s="2"/>
      <c r="F25" s="2"/>
      <c r="G25" s="2"/>
      <c r="H25" s="2"/>
      <c r="I25" s="2"/>
      <c r="J25" s="2"/>
      <c r="K25" s="2"/>
      <c r="L25" s="2"/>
      <c r="M25" s="2"/>
    </row>
    <row r="26" spans="1:16" x14ac:dyDescent="0.35">
      <c r="A26" s="7" t="s">
        <v>0</v>
      </c>
      <c r="B26" s="8">
        <v>202301</v>
      </c>
      <c r="C26" s="8">
        <v>202302</v>
      </c>
      <c r="D26" s="8">
        <v>202303</v>
      </c>
      <c r="E26" s="8">
        <v>202304</v>
      </c>
      <c r="F26" s="8">
        <v>202305</v>
      </c>
      <c r="G26" s="8">
        <v>202306</v>
      </c>
      <c r="H26" s="8">
        <v>202307</v>
      </c>
      <c r="I26" s="8">
        <v>202308</v>
      </c>
      <c r="J26" s="8">
        <v>202309</v>
      </c>
      <c r="K26" s="8">
        <v>202310</v>
      </c>
      <c r="L26" s="8">
        <v>202311</v>
      </c>
      <c r="M26" s="8">
        <v>202312</v>
      </c>
      <c r="N26" s="8" t="s">
        <v>1</v>
      </c>
      <c r="O26" s="8" t="s">
        <v>2</v>
      </c>
    </row>
    <row r="27" spans="1:16" x14ac:dyDescent="0.35">
      <c r="A27" s="12" t="s">
        <v>13</v>
      </c>
      <c r="B27" s="2">
        <v>1</v>
      </c>
      <c r="C27" s="20">
        <v>1</v>
      </c>
      <c r="D27" s="14">
        <v>2</v>
      </c>
      <c r="E27" s="9">
        <v>0</v>
      </c>
      <c r="F27" s="9">
        <v>0</v>
      </c>
      <c r="G27" s="9">
        <v>1</v>
      </c>
      <c r="H27" s="9">
        <v>0</v>
      </c>
      <c r="I27" s="9">
        <v>1</v>
      </c>
      <c r="J27" s="9">
        <v>0</v>
      </c>
      <c r="K27" s="9">
        <v>0</v>
      </c>
      <c r="L27" s="9"/>
      <c r="M27" s="9"/>
      <c r="N27" s="9">
        <f>SUM(B27:M27)</f>
        <v>6</v>
      </c>
      <c r="O27" s="21">
        <f>SUM(N27)/N37</f>
        <v>1.935483870967742E-2</v>
      </c>
      <c r="P27" s="10"/>
    </row>
    <row r="28" spans="1:16" x14ac:dyDescent="0.35">
      <c r="A28" s="12" t="s">
        <v>3</v>
      </c>
      <c r="B28" s="2">
        <v>1</v>
      </c>
      <c r="C28" s="20">
        <v>0</v>
      </c>
      <c r="D28" s="14">
        <v>2</v>
      </c>
      <c r="E28" s="9">
        <v>0</v>
      </c>
      <c r="F28" s="9">
        <v>1</v>
      </c>
      <c r="G28" s="9">
        <v>1</v>
      </c>
      <c r="H28" s="9">
        <v>0</v>
      </c>
      <c r="I28" s="9">
        <v>1</v>
      </c>
      <c r="J28" s="9">
        <v>0</v>
      </c>
      <c r="K28" s="9">
        <v>1</v>
      </c>
      <c r="L28" s="9"/>
      <c r="M28" s="9"/>
      <c r="N28" s="9">
        <f t="shared" ref="N28:N36" si="2">SUM(B28:M28)</f>
        <v>7</v>
      </c>
      <c r="O28" s="21">
        <f>SUM(N28)/N37</f>
        <v>2.2580645161290321E-2</v>
      </c>
      <c r="P28" s="10"/>
    </row>
    <row r="29" spans="1:16" x14ac:dyDescent="0.35">
      <c r="A29" s="12" t="s">
        <v>7</v>
      </c>
      <c r="B29" s="2">
        <v>0</v>
      </c>
      <c r="C29" s="20">
        <v>0</v>
      </c>
      <c r="D29" s="14">
        <v>5</v>
      </c>
      <c r="E29" s="9">
        <v>2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/>
      <c r="M29" s="9"/>
      <c r="N29" s="9">
        <f t="shared" si="2"/>
        <v>8</v>
      </c>
      <c r="O29" s="21">
        <f>SUM(N29)/N37</f>
        <v>2.5806451612903226E-2</v>
      </c>
      <c r="P29" s="10"/>
    </row>
    <row r="30" spans="1:16" x14ac:dyDescent="0.35">
      <c r="A30" s="12" t="s">
        <v>4</v>
      </c>
      <c r="B30" s="2">
        <v>0</v>
      </c>
      <c r="C30" s="20">
        <v>0</v>
      </c>
      <c r="D30" s="14">
        <v>3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/>
      <c r="M30" s="9"/>
      <c r="N30" s="9">
        <f t="shared" si="2"/>
        <v>3</v>
      </c>
      <c r="O30" s="21">
        <f>SUM(N30)/N37</f>
        <v>9.6774193548387101E-3</v>
      </c>
      <c r="P30" s="10"/>
    </row>
    <row r="31" spans="1:16" x14ac:dyDescent="0.35">
      <c r="A31" s="12" t="s">
        <v>6</v>
      </c>
      <c r="B31" s="2">
        <v>0</v>
      </c>
      <c r="C31" s="20">
        <v>1</v>
      </c>
      <c r="D31" s="14">
        <v>6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/>
      <c r="M31" s="9"/>
      <c r="N31" s="9">
        <f t="shared" si="2"/>
        <v>8</v>
      </c>
      <c r="O31" s="21">
        <f>SUM(N31)/N37</f>
        <v>2.5806451612903226E-2</v>
      </c>
      <c r="P31" s="10"/>
    </row>
    <row r="32" spans="1:16" x14ac:dyDescent="0.35">
      <c r="A32" s="12" t="s">
        <v>16</v>
      </c>
      <c r="B32" s="2">
        <v>9</v>
      </c>
      <c r="C32" s="20">
        <v>3</v>
      </c>
      <c r="D32" s="14">
        <v>93</v>
      </c>
      <c r="E32" s="9">
        <v>2</v>
      </c>
      <c r="F32" s="9">
        <v>4</v>
      </c>
      <c r="G32" s="9">
        <v>1</v>
      </c>
      <c r="H32" s="9">
        <v>3</v>
      </c>
      <c r="I32" s="9">
        <v>3</v>
      </c>
      <c r="J32" s="9">
        <v>3</v>
      </c>
      <c r="K32" s="9">
        <v>2</v>
      </c>
      <c r="L32" s="9"/>
      <c r="M32" s="9"/>
      <c r="N32" s="9">
        <f t="shared" si="2"/>
        <v>123</v>
      </c>
      <c r="O32" s="21">
        <f>SUM(N32)/N37</f>
        <v>0.39677419354838711</v>
      </c>
      <c r="P32" s="10"/>
    </row>
    <row r="33" spans="1:16" x14ac:dyDescent="0.35">
      <c r="A33" s="12" t="s">
        <v>14</v>
      </c>
      <c r="B33" s="2">
        <v>1</v>
      </c>
      <c r="C33" s="20">
        <v>2</v>
      </c>
      <c r="D33" s="14">
        <v>12</v>
      </c>
      <c r="E33" s="9">
        <v>2</v>
      </c>
      <c r="F33" s="9">
        <v>0</v>
      </c>
      <c r="G33" s="9">
        <v>1</v>
      </c>
      <c r="H33" s="9">
        <v>0</v>
      </c>
      <c r="I33" s="9">
        <v>1</v>
      </c>
      <c r="J33" s="9">
        <v>1</v>
      </c>
      <c r="K33" s="9">
        <v>0</v>
      </c>
      <c r="L33" s="9"/>
      <c r="M33" s="9"/>
      <c r="N33" s="9">
        <f t="shared" si="2"/>
        <v>20</v>
      </c>
      <c r="O33" s="21">
        <f>SUM(N33)/N37</f>
        <v>6.4516129032258063E-2</v>
      </c>
      <c r="P33" s="10"/>
    </row>
    <row r="34" spans="1:16" x14ac:dyDescent="0.35">
      <c r="A34" s="12" t="s">
        <v>5</v>
      </c>
      <c r="B34" s="2">
        <v>1</v>
      </c>
      <c r="C34" s="20">
        <v>0</v>
      </c>
      <c r="D34" s="14">
        <v>6</v>
      </c>
      <c r="E34" s="9">
        <v>1</v>
      </c>
      <c r="F34" s="9">
        <v>1</v>
      </c>
      <c r="G34" s="9">
        <v>1</v>
      </c>
      <c r="H34" s="9">
        <v>0</v>
      </c>
      <c r="I34" s="9">
        <v>1</v>
      </c>
      <c r="J34" s="9">
        <v>0</v>
      </c>
      <c r="K34" s="11">
        <v>1</v>
      </c>
      <c r="L34" s="11"/>
      <c r="M34" s="11"/>
      <c r="N34" s="9">
        <f t="shared" si="2"/>
        <v>12</v>
      </c>
      <c r="O34" s="21">
        <f>SUM(N34)/N37</f>
        <v>3.870967741935484E-2</v>
      </c>
      <c r="P34" s="10"/>
    </row>
    <row r="35" spans="1:16" x14ac:dyDescent="0.35">
      <c r="A35" s="12" t="s">
        <v>17</v>
      </c>
      <c r="B35" s="2">
        <v>9</v>
      </c>
      <c r="C35" s="20">
        <v>3</v>
      </c>
      <c r="D35" s="14">
        <v>93</v>
      </c>
      <c r="E35" s="9">
        <v>2</v>
      </c>
      <c r="F35" s="9">
        <v>4</v>
      </c>
      <c r="G35" s="9">
        <v>1</v>
      </c>
      <c r="H35" s="9">
        <v>3</v>
      </c>
      <c r="I35" s="9">
        <v>3</v>
      </c>
      <c r="J35" s="9">
        <v>3</v>
      </c>
      <c r="K35" s="9">
        <v>2</v>
      </c>
      <c r="L35" s="9"/>
      <c r="M35" s="9"/>
      <c r="N35" s="9">
        <f t="shared" si="2"/>
        <v>123</v>
      </c>
      <c r="O35" s="21">
        <f>SUM(N35)/N37</f>
        <v>0.39677419354838711</v>
      </c>
      <c r="P35" s="10"/>
    </row>
    <row r="36" spans="1:16" x14ac:dyDescent="0.35">
      <c r="A36" s="12" t="s">
        <v>8</v>
      </c>
      <c r="B36" s="2">
        <v>0</v>
      </c>
      <c r="C36" s="20">
        <v>0</v>
      </c>
      <c r="D36" s="14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f t="shared" si="2"/>
        <v>0</v>
      </c>
      <c r="O36" s="21">
        <f>SUM(N36)/N37</f>
        <v>0</v>
      </c>
      <c r="P36" s="10"/>
    </row>
    <row r="37" spans="1:16" x14ac:dyDescent="0.35">
      <c r="A37" s="12"/>
      <c r="B37" s="2">
        <f>SUM(B27:B36)</f>
        <v>22</v>
      </c>
      <c r="C37" s="2">
        <f t="shared" ref="C37:N37" si="3">SUM(C27:C36)</f>
        <v>10</v>
      </c>
      <c r="D37" s="2">
        <f t="shared" si="3"/>
        <v>222</v>
      </c>
      <c r="E37" s="2">
        <f t="shared" si="3"/>
        <v>10</v>
      </c>
      <c r="F37" s="2">
        <f t="shared" si="3"/>
        <v>10</v>
      </c>
      <c r="G37" s="2">
        <f t="shared" si="3"/>
        <v>6</v>
      </c>
      <c r="H37" s="2">
        <f t="shared" si="3"/>
        <v>6</v>
      </c>
      <c r="I37" s="2">
        <f t="shared" si="3"/>
        <v>10</v>
      </c>
      <c r="J37" s="2">
        <f t="shared" si="3"/>
        <v>8</v>
      </c>
      <c r="K37" s="2">
        <f t="shared" si="3"/>
        <v>6</v>
      </c>
      <c r="L37" s="2">
        <f t="shared" si="3"/>
        <v>0</v>
      </c>
      <c r="M37" s="2">
        <f t="shared" si="3"/>
        <v>0</v>
      </c>
      <c r="N37" s="2">
        <f t="shared" si="3"/>
        <v>310</v>
      </c>
      <c r="O37" s="2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:M37 B19:G19 I19:M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2023-10-30T12:02:19Z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