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G:\Gemensamma\Pensionsvalet\Förmedling\4. PA-KFS09\"/>
    </mc:Choice>
  </mc:AlternateContent>
  <xr:revisionPtr revIDLastSave="0" documentId="13_ncr:1_{1244A18B-50D1-4566-AE50-3FA1527D509A}" xr6:coauthVersionLast="47" xr6:coauthVersionMax="47" xr10:uidLastSave="{00000000-0000-0000-0000-000000000000}"/>
  <bookViews>
    <workbookView xWindow="33420" yWindow="330" windowWidth="21600" windowHeight="11265" xr2:uid="{00000000-000D-0000-FFFF-FFFF00000000}"/>
  </bookViews>
  <sheets>
    <sheet name="Premier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1" l="1"/>
  <c r="D17" i="1"/>
  <c r="E17" i="1"/>
  <c r="G32" i="1"/>
  <c r="C17" i="1"/>
  <c r="C32" i="1" l="1"/>
  <c r="D32" i="1"/>
  <c r="E32" i="1"/>
  <c r="F32" i="1"/>
  <c r="H32" i="1"/>
  <c r="I32" i="1"/>
  <c r="J32" i="1"/>
  <c r="K32" i="1"/>
  <c r="L32" i="1"/>
  <c r="M32" i="1"/>
  <c r="B32" i="1"/>
  <c r="N16" i="1"/>
  <c r="G17" i="1"/>
  <c r="H17" i="1"/>
  <c r="I17" i="1"/>
  <c r="J17" i="1"/>
  <c r="K17" i="1"/>
  <c r="L17" i="1"/>
  <c r="M17" i="1"/>
  <c r="B17" i="1"/>
  <c r="N14" i="1" l="1"/>
  <c r="N13" i="1"/>
  <c r="N11" i="1"/>
  <c r="N10" i="1"/>
  <c r="N9" i="1"/>
  <c r="N15" i="1" l="1"/>
  <c r="N12" i="1"/>
  <c r="N17" i="1" l="1"/>
  <c r="O16" i="1" s="1"/>
  <c r="O15" i="1" l="1"/>
  <c r="O17" i="1"/>
  <c r="O14" i="1"/>
  <c r="O11" i="1"/>
  <c r="O10" i="1"/>
  <c r="O9" i="1"/>
  <c r="O12" i="1"/>
  <c r="O13" i="1"/>
</calcChain>
</file>

<file path=xl/sharedStrings.xml><?xml version="1.0" encoding="utf-8"?>
<sst xmlns="http://schemas.openxmlformats.org/spreadsheetml/2006/main" count="22" uniqueCount="13">
  <si>
    <t>Försäkringsbolag</t>
  </si>
  <si>
    <t>Totalt</t>
  </si>
  <si>
    <t>Procentfördelning</t>
  </si>
  <si>
    <t>ALECTA</t>
  </si>
  <si>
    <t>SKANDIA LIV</t>
  </si>
  <si>
    <t>FUTUR PENSION</t>
  </si>
  <si>
    <t>Förmedlingsstatistik PA-KFS 09    Avser antal individer</t>
  </si>
  <si>
    <t>Förmedlingsstatistik PA-KFS 09   Avser förmedlat belopp</t>
  </si>
  <si>
    <t xml:space="preserve">FOLKSAM </t>
  </si>
  <si>
    <t>KPA PENSION</t>
  </si>
  <si>
    <t>KPA PENSION (förval)</t>
  </si>
  <si>
    <t>LÄNSFÖRSÄKRINGAR</t>
  </si>
  <si>
    <t>EJ LÄNGRE VALBARA BOLAG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</si>
</sst>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Garamond"/>
      <family val="1"/>
    </font>
    <font>
      <b/>
      <sz val="11"/>
      <color rgb="FF8E788F"/>
      <name val="Garamond"/>
      <family val="1"/>
    </font>
    <font>
      <sz val="9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77991"/>
        <bgColor indexed="64"/>
      </patternFill>
    </fill>
    <fill>
      <patternFill patternType="solid">
        <fgColor rgb="FFEBE3EC"/>
        <bgColor rgb="FF7030A0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>
      <alignment horizontal="left" vertical="center" indent="1" readingOrder="1"/>
      <protection locked="0"/>
    </xf>
    <xf numFmtId="14" fontId="3" fillId="3" borderId="0" applyNumberFormat="0">
      <alignment horizontal="left" vertical="center" indent="1"/>
    </xf>
  </cellStyleXfs>
  <cellXfs count="20">
    <xf numFmtId="0" fontId="0" fillId="0" borderId="0" xfId="0"/>
    <xf numFmtId="0" fontId="0" fillId="0" borderId="0" xfId="0" applyAlignment="1"/>
    <xf numFmtId="3" fontId="0" fillId="0" borderId="0" xfId="0" applyNumberFormat="1"/>
    <xf numFmtId="0" fontId="2" fillId="2" borderId="0" xfId="2" applyAlignment="1">
      <alignment horizontal="left" vertical="center" indent="1" readingOrder="1"/>
      <protection locked="0"/>
    </xf>
    <xf numFmtId="3" fontId="2" fillId="2" borderId="0" xfId="2" applyNumberFormat="1" applyAlignment="1">
      <alignment horizontal="left" vertical="center" indent="1" readingOrder="1"/>
      <protection locked="0"/>
    </xf>
    <xf numFmtId="14" fontId="3" fillId="3" borderId="0" xfId="3">
      <alignment horizontal="left" vertical="center" indent="1"/>
    </xf>
    <xf numFmtId="3" fontId="3" fillId="3" borderId="0" xfId="3" applyNumberFormat="1">
      <alignment horizontal="left" vertical="center" indent="1"/>
    </xf>
    <xf numFmtId="3" fontId="0" fillId="0" borderId="0" xfId="0" applyNumberFormat="1" applyFont="1"/>
    <xf numFmtId="14" fontId="3" fillId="3" borderId="0" xfId="3" applyNumberFormat="1">
      <alignment horizontal="left" vertical="center" indent="1"/>
    </xf>
    <xf numFmtId="0" fontId="3" fillId="3" borderId="0" xfId="3" applyNumberFormat="1">
      <alignment horizontal="left" vertical="center" indent="1"/>
    </xf>
    <xf numFmtId="3" fontId="4" fillId="0" borderId="0" xfId="0" applyNumberFormat="1" applyFont="1"/>
    <xf numFmtId="3" fontId="5" fillId="0" borderId="0" xfId="0" applyNumberFormat="1" applyFont="1"/>
    <xf numFmtId="10" fontId="5" fillId="0" borderId="0" xfId="1" applyNumberFormat="1" applyFont="1" applyAlignment="1">
      <alignment horizontal="center"/>
    </xf>
    <xf numFmtId="0" fontId="0" fillId="0" borderId="0" xfId="0" applyFont="1"/>
    <xf numFmtId="3" fontId="5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3" fontId="5" fillId="0" borderId="0" xfId="0" applyNumberFormat="1" applyFont="1" applyAlignment="1">
      <alignment horizontal="right"/>
    </xf>
    <xf numFmtId="0" fontId="7" fillId="0" borderId="0" xfId="0" applyFont="1" applyAlignment="1">
      <alignment vertical="center"/>
    </xf>
    <xf numFmtId="10" fontId="5" fillId="0" borderId="0" xfId="1" applyNumberFormat="1" applyFont="1" applyAlignment="1">
      <alignment horizontal="right"/>
    </xf>
    <xf numFmtId="0" fontId="0" fillId="0" borderId="0" xfId="0" applyAlignment="1"/>
  </cellXfs>
  <cellStyles count="4">
    <cellStyle name="Normal" xfId="0" builtinId="0"/>
    <cellStyle name="Procent" xfId="1" builtinId="5"/>
    <cellStyle name="PV_Rubrik_fylld" xfId="2" xr:uid="{00000000-0005-0000-0000-000002000000}"/>
    <cellStyle name="PV_Underrubrik_fylld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1971675</xdr:colOff>
      <xdr:row>2</xdr:row>
      <xdr:rowOff>38100</xdr:rowOff>
    </xdr:to>
    <xdr:pic>
      <xdr:nvPicPr>
        <xdr:cNvPr id="2" name="Picture 6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71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3"/>
  <sheetViews>
    <sheetView tabSelected="1" topLeftCell="A13" zoomScale="81" zoomScaleNormal="81" workbookViewId="0">
      <selection activeCell="M32" sqref="M32"/>
    </sheetView>
  </sheetViews>
  <sheetFormatPr defaultRowHeight="14.5" x14ac:dyDescent="0.35"/>
  <cols>
    <col min="1" max="1" width="52" customWidth="1"/>
    <col min="2" max="2" width="17.81640625" customWidth="1"/>
    <col min="3" max="3" width="14.26953125" customWidth="1"/>
    <col min="4" max="4" width="13.26953125" customWidth="1"/>
    <col min="5" max="5" width="10.26953125" bestFit="1" customWidth="1"/>
    <col min="6" max="6" width="11.7265625" bestFit="1" customWidth="1"/>
    <col min="7" max="7" width="13.453125" customWidth="1"/>
    <col min="8" max="8" width="10.26953125" bestFit="1" customWidth="1"/>
    <col min="9" max="9" width="10.54296875" customWidth="1"/>
    <col min="10" max="10" width="10.81640625" customWidth="1"/>
    <col min="11" max="12" width="9.81640625" bestFit="1" customWidth="1"/>
    <col min="13" max="13" width="10.26953125" customWidth="1"/>
    <col min="14" max="14" width="15.54296875" customWidth="1"/>
    <col min="15" max="15" width="18.81640625" bestFit="1" customWidth="1"/>
  </cols>
  <sheetData>
    <row r="1" spans="1:15" ht="15" customHeight="1" x14ac:dyDescent="0.3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"/>
    </row>
    <row r="2" spans="1:15" ht="15" customHeight="1" x14ac:dyDescent="0.3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"/>
    </row>
    <row r="3" spans="1:15" ht="15" customHeight="1" x14ac:dyDescent="0.3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"/>
    </row>
    <row r="4" spans="1:15" ht="15" customHeight="1" x14ac:dyDescent="0.3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5" ht="30" customHeight="1" x14ac:dyDescent="0.35">
      <c r="A5" s="3" t="s">
        <v>7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3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15" customHeight="1" x14ac:dyDescent="0.35">
      <c r="B7" s="2"/>
      <c r="C7" s="2"/>
      <c r="D7" s="7"/>
      <c r="E7" s="2"/>
      <c r="F7" s="2"/>
      <c r="G7" s="2"/>
      <c r="H7" s="2"/>
      <c r="I7" s="2"/>
      <c r="J7" s="2"/>
      <c r="K7" s="2"/>
      <c r="L7" s="2"/>
      <c r="M7" s="2"/>
    </row>
    <row r="8" spans="1:15" ht="15" customHeight="1" x14ac:dyDescent="0.35">
      <c r="A8" s="8" t="s">
        <v>0</v>
      </c>
      <c r="B8" s="9">
        <v>202301</v>
      </c>
      <c r="C8" s="9">
        <v>202302</v>
      </c>
      <c r="D8" s="9">
        <v>202303</v>
      </c>
      <c r="E8" s="9">
        <v>202304</v>
      </c>
      <c r="F8" s="9">
        <v>202305</v>
      </c>
      <c r="G8" s="9">
        <v>202306</v>
      </c>
      <c r="H8" s="9">
        <v>202307</v>
      </c>
      <c r="I8" s="9">
        <v>202308</v>
      </c>
      <c r="J8" s="9">
        <v>202309</v>
      </c>
      <c r="K8" s="9">
        <v>202310</v>
      </c>
      <c r="L8" s="9">
        <v>202311</v>
      </c>
      <c r="M8" s="9">
        <v>202312</v>
      </c>
      <c r="N8" s="5" t="s">
        <v>1</v>
      </c>
      <c r="O8" s="5" t="s">
        <v>2</v>
      </c>
    </row>
    <row r="9" spans="1:15" s="13" customFormat="1" x14ac:dyDescent="0.35">
      <c r="A9" s="15" t="s">
        <v>3</v>
      </c>
      <c r="B9" s="2">
        <v>7038755</v>
      </c>
      <c r="C9" s="10">
        <v>1155345</v>
      </c>
      <c r="D9" s="11">
        <v>820917</v>
      </c>
      <c r="E9" s="11">
        <v>1013744</v>
      </c>
      <c r="F9" s="11">
        <v>1057426</v>
      </c>
      <c r="G9" s="11">
        <v>-114357</v>
      </c>
      <c r="H9" s="11">
        <v>580299</v>
      </c>
      <c r="I9" s="11">
        <v>679869</v>
      </c>
      <c r="J9" s="11">
        <v>405447</v>
      </c>
      <c r="K9" s="11">
        <v>859871</v>
      </c>
      <c r="L9" s="11">
        <v>499545</v>
      </c>
      <c r="M9" s="11">
        <v>444621</v>
      </c>
      <c r="N9" s="11">
        <f t="shared" ref="N9:N11" si="0">SUM(B9:M9)</f>
        <v>14441482</v>
      </c>
      <c r="O9" s="18">
        <f>SUM(N9)/N17</f>
        <v>8.7438371129282128E-2</v>
      </c>
    </row>
    <row r="10" spans="1:15" s="13" customFormat="1" x14ac:dyDescent="0.35">
      <c r="A10" s="15" t="s">
        <v>8</v>
      </c>
      <c r="B10" s="2">
        <v>4025064</v>
      </c>
      <c r="C10" s="10">
        <v>587875</v>
      </c>
      <c r="D10" s="11">
        <v>611049</v>
      </c>
      <c r="E10" s="11">
        <v>750957</v>
      </c>
      <c r="F10" s="11">
        <v>818636</v>
      </c>
      <c r="G10" s="11">
        <v>-1369300</v>
      </c>
      <c r="H10" s="11">
        <v>581893</v>
      </c>
      <c r="I10" s="11">
        <v>583737</v>
      </c>
      <c r="J10" s="11">
        <v>444452</v>
      </c>
      <c r="K10" s="11">
        <v>667176</v>
      </c>
      <c r="L10" s="11">
        <v>504356</v>
      </c>
      <c r="M10" s="11">
        <v>442856</v>
      </c>
      <c r="N10" s="11">
        <f t="shared" si="0"/>
        <v>8648751</v>
      </c>
      <c r="O10" s="18">
        <f>SUM(N10)/N17</f>
        <v>5.2365311243177802E-2</v>
      </c>
    </row>
    <row r="11" spans="1:15" s="13" customFormat="1" x14ac:dyDescent="0.35">
      <c r="A11" s="15" t="s">
        <v>5</v>
      </c>
      <c r="B11" s="2">
        <v>3170876</v>
      </c>
      <c r="C11" s="10">
        <v>382363</v>
      </c>
      <c r="D11" s="11">
        <v>212784</v>
      </c>
      <c r="E11" s="11">
        <v>329356</v>
      </c>
      <c r="F11" s="11">
        <v>332644</v>
      </c>
      <c r="G11" s="11">
        <v>-132967</v>
      </c>
      <c r="H11" s="11">
        <v>145351</v>
      </c>
      <c r="I11" s="11">
        <v>156278</v>
      </c>
      <c r="J11" s="11">
        <v>56615</v>
      </c>
      <c r="K11" s="11">
        <v>144711</v>
      </c>
      <c r="L11" s="11">
        <v>73656</v>
      </c>
      <c r="M11" s="11">
        <v>92483</v>
      </c>
      <c r="N11" s="11">
        <f t="shared" si="0"/>
        <v>4964150</v>
      </c>
      <c r="O11" s="18">
        <f>SUM(N11)/N17</f>
        <v>3.0056277468020653E-2</v>
      </c>
    </row>
    <row r="12" spans="1:15" s="13" customFormat="1" x14ac:dyDescent="0.35">
      <c r="A12" s="15" t="s">
        <v>9</v>
      </c>
      <c r="B12" s="2">
        <v>5989929</v>
      </c>
      <c r="C12" s="10">
        <v>808285</v>
      </c>
      <c r="D12" s="11">
        <v>1130784</v>
      </c>
      <c r="E12" s="11">
        <v>1189824</v>
      </c>
      <c r="F12" s="11">
        <v>1449464</v>
      </c>
      <c r="G12" s="11">
        <v>220949</v>
      </c>
      <c r="H12" s="11">
        <v>930140</v>
      </c>
      <c r="I12" s="11">
        <v>870682</v>
      </c>
      <c r="J12" s="11">
        <v>616520</v>
      </c>
      <c r="K12" s="11">
        <v>715614</v>
      </c>
      <c r="L12" s="11">
        <v>651678</v>
      </c>
      <c r="M12" s="11">
        <v>593942</v>
      </c>
      <c r="N12" s="11">
        <f t="shared" ref="N12:N16" si="1">SUM(B12:M12)</f>
        <v>15167811</v>
      </c>
      <c r="O12" s="18">
        <f>SUM(N12)/N17</f>
        <v>9.1836051690318748E-2</v>
      </c>
    </row>
    <row r="13" spans="1:15" s="13" customFormat="1" x14ac:dyDescent="0.35">
      <c r="A13" s="15" t="s">
        <v>10</v>
      </c>
      <c r="B13" s="2">
        <v>41709974</v>
      </c>
      <c r="C13" s="10">
        <v>6118531</v>
      </c>
      <c r="D13" s="11">
        <v>8056423</v>
      </c>
      <c r="E13" s="11">
        <v>8474941</v>
      </c>
      <c r="F13" s="11">
        <v>8732248</v>
      </c>
      <c r="G13" s="11">
        <v>-3079496</v>
      </c>
      <c r="H13" s="11">
        <v>7075034</v>
      </c>
      <c r="I13" s="11">
        <v>5460885</v>
      </c>
      <c r="J13" s="11">
        <v>4420339</v>
      </c>
      <c r="K13" s="11">
        <v>5782448</v>
      </c>
      <c r="L13" s="11">
        <v>5291662</v>
      </c>
      <c r="M13" s="11">
        <v>4404414</v>
      </c>
      <c r="N13" s="11">
        <f t="shared" ref="N13:N14" si="2">SUM(B13:M13)</f>
        <v>102447403</v>
      </c>
      <c r="O13" s="18">
        <f>SUM(N13)/N17</f>
        <v>0.62028495723258392</v>
      </c>
    </row>
    <row r="14" spans="1:15" s="13" customFormat="1" x14ac:dyDescent="0.35">
      <c r="A14" s="15" t="s">
        <v>11</v>
      </c>
      <c r="B14" s="2">
        <v>6959171</v>
      </c>
      <c r="C14" s="10">
        <v>1042186</v>
      </c>
      <c r="D14" s="11">
        <v>596981</v>
      </c>
      <c r="E14" s="11">
        <v>913320</v>
      </c>
      <c r="F14" s="11">
        <v>835831</v>
      </c>
      <c r="G14" s="11">
        <v>-432890</v>
      </c>
      <c r="H14" s="11">
        <v>321138</v>
      </c>
      <c r="I14" s="11">
        <v>595278</v>
      </c>
      <c r="J14" s="11">
        <v>229375</v>
      </c>
      <c r="K14" s="11">
        <v>366008</v>
      </c>
      <c r="L14" s="11">
        <v>442780</v>
      </c>
      <c r="M14" s="11">
        <v>298118</v>
      </c>
      <c r="N14" s="11">
        <f t="shared" si="2"/>
        <v>12167296</v>
      </c>
      <c r="O14" s="18">
        <f>SUM(N14)/N17</f>
        <v>7.3668931158715562E-2</v>
      </c>
    </row>
    <row r="15" spans="1:15" s="13" customFormat="1" x14ac:dyDescent="0.35">
      <c r="A15" s="15" t="s">
        <v>4</v>
      </c>
      <c r="B15" s="7">
        <v>3062808</v>
      </c>
      <c r="C15" s="10">
        <v>508722</v>
      </c>
      <c r="D15" s="11">
        <v>315610</v>
      </c>
      <c r="E15" s="11">
        <v>367795</v>
      </c>
      <c r="F15" s="11">
        <v>539560</v>
      </c>
      <c r="G15" s="11">
        <v>230825</v>
      </c>
      <c r="H15" s="11">
        <v>278633</v>
      </c>
      <c r="I15" s="11">
        <v>285793</v>
      </c>
      <c r="J15" s="11">
        <v>430581</v>
      </c>
      <c r="K15" s="11">
        <v>842380</v>
      </c>
      <c r="L15" s="11">
        <v>188682</v>
      </c>
      <c r="M15" s="11">
        <v>189885</v>
      </c>
      <c r="N15" s="11">
        <f t="shared" si="1"/>
        <v>7241274</v>
      </c>
      <c r="O15" s="18">
        <f>SUM(N15)/N17</f>
        <v>4.3843506051582604E-2</v>
      </c>
    </row>
    <row r="16" spans="1:15" s="13" customFormat="1" x14ac:dyDescent="0.35">
      <c r="A16" s="15" t="s">
        <v>12</v>
      </c>
      <c r="B16" s="7">
        <v>63947</v>
      </c>
      <c r="C16" s="10">
        <v>5586</v>
      </c>
      <c r="D16" s="11">
        <v>1531</v>
      </c>
      <c r="E16" s="11">
        <v>1346</v>
      </c>
      <c r="F16" s="11">
        <v>2184</v>
      </c>
      <c r="G16" s="11">
        <v>2254</v>
      </c>
      <c r="H16" s="11">
        <v>367</v>
      </c>
      <c r="I16" s="11">
        <v>2619</v>
      </c>
      <c r="J16" s="11">
        <v>1363</v>
      </c>
      <c r="K16" s="11">
        <v>1738</v>
      </c>
      <c r="L16" s="11">
        <v>1860</v>
      </c>
      <c r="M16" s="11">
        <v>-1125</v>
      </c>
      <c r="N16" s="11">
        <f t="shared" si="1"/>
        <v>83670</v>
      </c>
      <c r="O16" s="18">
        <f>SUM(N16)/N17</f>
        <v>5.0659402631856166E-4</v>
      </c>
    </row>
    <row r="17" spans="1:15" s="13" customFormat="1" x14ac:dyDescent="0.35">
      <c r="A17" s="15"/>
      <c r="B17" s="2">
        <f>SUM(B9:B16)</f>
        <v>72020524</v>
      </c>
      <c r="C17" s="2">
        <f>SUM(C9:C16)</f>
        <v>10608893</v>
      </c>
      <c r="D17" s="2">
        <f>SUM(D8:D16)</f>
        <v>11948382</v>
      </c>
      <c r="E17" s="11">
        <f>SUM(E9:E16)</f>
        <v>13041283</v>
      </c>
      <c r="F17" s="2">
        <f>SUM(F9:F16)</f>
        <v>13767993</v>
      </c>
      <c r="G17" s="2">
        <f t="shared" ref="G17:M17" si="3">SUM(G9:G16)</f>
        <v>-4674982</v>
      </c>
      <c r="H17" s="2">
        <f t="shared" si="3"/>
        <v>9912855</v>
      </c>
      <c r="I17" s="2">
        <f t="shared" si="3"/>
        <v>8635141</v>
      </c>
      <c r="J17" s="2">
        <f t="shared" si="3"/>
        <v>6604692</v>
      </c>
      <c r="K17" s="2">
        <f t="shared" si="3"/>
        <v>9379946</v>
      </c>
      <c r="L17" s="2">
        <f t="shared" si="3"/>
        <v>7654219</v>
      </c>
      <c r="M17" s="2">
        <f t="shared" si="3"/>
        <v>6465194</v>
      </c>
      <c r="N17" s="2">
        <f>SUM(N9:N16)</f>
        <v>165161837</v>
      </c>
      <c r="O17" s="18">
        <f>SUM(N17)/N17</f>
        <v>1</v>
      </c>
    </row>
    <row r="18" spans="1:15" s="13" customFormat="1" x14ac:dyDescent="0.35">
      <c r="A18" s="15"/>
      <c r="B18" s="2"/>
      <c r="C18" s="10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2"/>
    </row>
    <row r="19" spans="1:15" s="13" customFormat="1" x14ac:dyDescent="0.35">
      <c r="A19" s="15"/>
      <c r="B19" s="16"/>
      <c r="C19" s="16"/>
      <c r="D19" s="16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2"/>
    </row>
    <row r="20" spans="1:15" ht="30" customHeight="1" x14ac:dyDescent="0.35">
      <c r="A20" s="3" t="s">
        <v>6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15" ht="15" customHeight="1" x14ac:dyDescent="0.35">
      <c r="A21" s="5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1:15" ht="15" customHeight="1" x14ac:dyDescent="0.35">
      <c r="B22" s="2"/>
      <c r="C22" s="2"/>
      <c r="D22" s="7"/>
      <c r="E22" s="2"/>
      <c r="F22" s="2"/>
      <c r="G22" s="2"/>
      <c r="H22" s="2"/>
      <c r="I22" s="2"/>
      <c r="J22" s="2"/>
      <c r="K22" s="2"/>
      <c r="L22" s="2"/>
      <c r="M22" s="2"/>
    </row>
    <row r="23" spans="1:15" ht="15" customHeight="1" x14ac:dyDescent="0.35">
      <c r="A23" s="8" t="s">
        <v>0</v>
      </c>
      <c r="B23" s="9">
        <v>202301</v>
      </c>
      <c r="C23" s="9">
        <v>202302</v>
      </c>
      <c r="D23" s="9">
        <v>202303</v>
      </c>
      <c r="E23" s="9">
        <v>202304</v>
      </c>
      <c r="F23" s="9">
        <v>202305</v>
      </c>
      <c r="G23" s="9">
        <v>202306</v>
      </c>
      <c r="H23" s="9">
        <v>202307</v>
      </c>
      <c r="I23" s="9">
        <v>202308</v>
      </c>
      <c r="J23" s="9">
        <v>202309</v>
      </c>
      <c r="K23" s="9">
        <v>202310</v>
      </c>
      <c r="L23" s="9">
        <v>202311</v>
      </c>
      <c r="M23" s="9">
        <v>202312</v>
      </c>
      <c r="N23" s="5"/>
      <c r="O23" s="5"/>
    </row>
    <row r="24" spans="1:15" s="13" customFormat="1" x14ac:dyDescent="0.35">
      <c r="A24" s="15" t="s">
        <v>3</v>
      </c>
      <c r="B24" s="2">
        <v>2225</v>
      </c>
      <c r="C24" s="10">
        <v>387</v>
      </c>
      <c r="D24" s="11">
        <v>382</v>
      </c>
      <c r="E24" s="11">
        <v>351</v>
      </c>
      <c r="F24" s="11">
        <v>384</v>
      </c>
      <c r="G24" s="11">
        <v>238</v>
      </c>
      <c r="H24" s="11">
        <v>293</v>
      </c>
      <c r="I24" s="11">
        <v>298</v>
      </c>
      <c r="J24" s="11">
        <v>254</v>
      </c>
      <c r="K24" s="11">
        <v>311</v>
      </c>
      <c r="L24" s="11">
        <v>274</v>
      </c>
      <c r="M24" s="11">
        <v>252</v>
      </c>
      <c r="N24" s="11"/>
      <c r="O24" s="12"/>
    </row>
    <row r="25" spans="1:15" s="13" customFormat="1" x14ac:dyDescent="0.35">
      <c r="A25" s="15" t="s">
        <v>8</v>
      </c>
      <c r="B25" s="2">
        <v>1644</v>
      </c>
      <c r="C25" s="10">
        <v>306</v>
      </c>
      <c r="D25" s="11">
        <v>368</v>
      </c>
      <c r="E25" s="11">
        <v>331</v>
      </c>
      <c r="F25" s="11">
        <v>385</v>
      </c>
      <c r="G25" s="11">
        <v>262</v>
      </c>
      <c r="H25" s="11">
        <v>343</v>
      </c>
      <c r="I25" s="11">
        <v>338</v>
      </c>
      <c r="J25" s="11">
        <v>301</v>
      </c>
      <c r="K25" s="11">
        <v>336</v>
      </c>
      <c r="L25" s="11">
        <v>316</v>
      </c>
      <c r="M25" s="11">
        <v>301</v>
      </c>
      <c r="N25" s="11"/>
      <c r="O25" s="12"/>
    </row>
    <row r="26" spans="1:15" s="13" customFormat="1" x14ac:dyDescent="0.35">
      <c r="A26" s="15" t="s">
        <v>5</v>
      </c>
      <c r="B26" s="2">
        <v>903</v>
      </c>
      <c r="C26" s="10">
        <v>139</v>
      </c>
      <c r="D26" s="11">
        <v>100</v>
      </c>
      <c r="E26" s="11">
        <v>90</v>
      </c>
      <c r="F26" s="11">
        <v>101</v>
      </c>
      <c r="G26" s="11">
        <v>64</v>
      </c>
      <c r="H26" s="11">
        <v>80</v>
      </c>
      <c r="I26" s="11">
        <v>75</v>
      </c>
      <c r="J26" s="11">
        <v>55</v>
      </c>
      <c r="K26" s="11">
        <v>74</v>
      </c>
      <c r="L26" s="11">
        <v>70</v>
      </c>
      <c r="M26" s="11">
        <v>56</v>
      </c>
      <c r="N26" s="11"/>
      <c r="O26" s="12"/>
    </row>
    <row r="27" spans="1:15" s="13" customFormat="1" x14ac:dyDescent="0.35">
      <c r="A27" s="15" t="s">
        <v>9</v>
      </c>
      <c r="B27" s="2">
        <v>2381</v>
      </c>
      <c r="C27" s="10">
        <v>468</v>
      </c>
      <c r="D27" s="11">
        <v>586</v>
      </c>
      <c r="E27" s="11">
        <v>509</v>
      </c>
      <c r="F27" s="11">
        <v>575</v>
      </c>
      <c r="G27" s="11">
        <v>374</v>
      </c>
      <c r="H27" s="11">
        <v>496</v>
      </c>
      <c r="I27" s="11">
        <v>494</v>
      </c>
      <c r="J27" s="11">
        <v>422</v>
      </c>
      <c r="K27" s="11">
        <v>487</v>
      </c>
      <c r="L27" s="11">
        <v>467</v>
      </c>
      <c r="M27" s="11">
        <v>422</v>
      </c>
      <c r="N27" s="11"/>
      <c r="O27" s="12"/>
    </row>
    <row r="28" spans="1:15" s="13" customFormat="1" x14ac:dyDescent="0.35">
      <c r="A28" s="15" t="s">
        <v>10</v>
      </c>
      <c r="B28" s="2">
        <v>15119</v>
      </c>
      <c r="C28" s="10">
        <v>3090</v>
      </c>
      <c r="D28" s="11">
        <v>3698</v>
      </c>
      <c r="E28" s="11">
        <v>3185</v>
      </c>
      <c r="F28" s="11">
        <v>3424</v>
      </c>
      <c r="G28" s="11">
        <v>2220</v>
      </c>
      <c r="H28" s="11">
        <v>2929</v>
      </c>
      <c r="I28" s="11">
        <v>3007</v>
      </c>
      <c r="J28" s="11">
        <v>2656</v>
      </c>
      <c r="K28" s="11">
        <v>3043</v>
      </c>
      <c r="L28" s="11">
        <v>2851</v>
      </c>
      <c r="M28" s="11">
        <v>2629</v>
      </c>
      <c r="N28" s="11"/>
      <c r="O28" s="12"/>
    </row>
    <row r="29" spans="1:15" s="13" customFormat="1" x14ac:dyDescent="0.35">
      <c r="A29" s="15" t="s">
        <v>11</v>
      </c>
      <c r="B29" s="2">
        <v>2155</v>
      </c>
      <c r="C29" s="10">
        <v>373</v>
      </c>
      <c r="D29" s="11">
        <v>315</v>
      </c>
      <c r="E29" s="11">
        <v>278</v>
      </c>
      <c r="F29" s="11">
        <v>296</v>
      </c>
      <c r="G29" s="11">
        <v>200</v>
      </c>
      <c r="H29" s="11">
        <v>253</v>
      </c>
      <c r="I29" s="11">
        <v>237</v>
      </c>
      <c r="J29" s="11">
        <v>203</v>
      </c>
      <c r="K29" s="11">
        <v>225</v>
      </c>
      <c r="L29" s="11">
        <v>227</v>
      </c>
      <c r="M29" s="11">
        <v>199</v>
      </c>
      <c r="N29" s="11"/>
      <c r="O29" s="12"/>
    </row>
    <row r="30" spans="1:15" s="13" customFormat="1" x14ac:dyDescent="0.35">
      <c r="A30" s="15" t="s">
        <v>4</v>
      </c>
      <c r="B30" s="2">
        <v>924</v>
      </c>
      <c r="C30" s="10">
        <v>163</v>
      </c>
      <c r="D30" s="11">
        <v>141</v>
      </c>
      <c r="E30" s="11">
        <v>119</v>
      </c>
      <c r="F30" s="11">
        <v>149</v>
      </c>
      <c r="G30" s="11">
        <v>92</v>
      </c>
      <c r="H30" s="11">
        <v>112</v>
      </c>
      <c r="I30" s="11">
        <v>105</v>
      </c>
      <c r="J30" s="11">
        <v>85</v>
      </c>
      <c r="K30" s="11">
        <v>100</v>
      </c>
      <c r="L30" s="11">
        <v>91</v>
      </c>
      <c r="M30" s="11">
        <v>85</v>
      </c>
      <c r="N30" s="11"/>
      <c r="O30" s="12"/>
    </row>
    <row r="31" spans="1:15" s="13" customFormat="1" x14ac:dyDescent="0.35">
      <c r="A31" s="17" t="s">
        <v>12</v>
      </c>
      <c r="B31" s="2">
        <v>17</v>
      </c>
      <c r="C31" s="10">
        <v>12</v>
      </c>
      <c r="D31" s="11">
        <v>18</v>
      </c>
      <c r="E31" s="11">
        <v>14</v>
      </c>
      <c r="F31" s="11">
        <v>17</v>
      </c>
      <c r="G31" s="11">
        <v>11</v>
      </c>
      <c r="H31" s="11">
        <v>7</v>
      </c>
      <c r="I31" s="11">
        <v>1</v>
      </c>
      <c r="J31" s="11">
        <v>8</v>
      </c>
      <c r="K31" s="11">
        <v>7</v>
      </c>
      <c r="L31" s="11">
        <v>7</v>
      </c>
      <c r="M31" s="11">
        <v>10</v>
      </c>
      <c r="N31" s="11"/>
      <c r="O31" s="12"/>
    </row>
    <row r="32" spans="1:15" s="13" customFormat="1" x14ac:dyDescent="0.35">
      <c r="A32" s="15"/>
      <c r="B32" s="2">
        <f>SUM(B24:B31)</f>
        <v>25368</v>
      </c>
      <c r="C32" s="2">
        <f t="shared" ref="C32:M32" si="4">SUM(C24:C31)</f>
        <v>4938</v>
      </c>
      <c r="D32" s="2">
        <f t="shared" si="4"/>
        <v>5608</v>
      </c>
      <c r="E32" s="2">
        <f t="shared" si="4"/>
        <v>4877</v>
      </c>
      <c r="F32" s="2">
        <f t="shared" si="4"/>
        <v>5331</v>
      </c>
      <c r="G32" s="2">
        <f>SUM(G24:G31)</f>
        <v>3461</v>
      </c>
      <c r="H32" s="2">
        <f t="shared" si="4"/>
        <v>4513</v>
      </c>
      <c r="I32" s="2">
        <f t="shared" si="4"/>
        <v>4555</v>
      </c>
      <c r="J32" s="2">
        <f t="shared" si="4"/>
        <v>3984</v>
      </c>
      <c r="K32" s="2">
        <f t="shared" si="4"/>
        <v>4583</v>
      </c>
      <c r="L32" s="2">
        <f t="shared" si="4"/>
        <v>4303</v>
      </c>
      <c r="M32" s="2">
        <f t="shared" si="4"/>
        <v>3954</v>
      </c>
      <c r="N32" s="2"/>
      <c r="O32" s="12"/>
    </row>
    <row r="33" spans="1:1" x14ac:dyDescent="0.35">
      <c r="A33" s="15"/>
    </row>
  </sheetData>
  <mergeCells count="1">
    <mergeCell ref="A1:L3"/>
  </mergeCells>
  <pageMargins left="0.7" right="0.7" top="0.75" bottom="0.75" header="0.3" footer="0.3"/>
  <pageSetup orientation="portrait" r:id="rId1"/>
  <ignoredErrors>
    <ignoredError sqref="B17:C17 B32:F32 H32:M32 G17:M1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Premier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Michael Cansu</dc:creator>
  <cp:lastModifiedBy>Anneli Söderström</cp:lastModifiedBy>
  <cp:lastPrinted>2019-01-28T09:22:41Z</cp:lastPrinted>
  <dcterms:created xsi:type="dcterms:W3CDTF">2019-01-28T09:20:33Z</dcterms:created>
  <dcterms:modified xsi:type="dcterms:W3CDTF">2023-12-28T12:25:43Z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49c2d45-cf8f-4adf-a778-3c33aaf3f9b7_Enabled">
    <vt:lpwstr>true</vt:lpwstr>
  </property>
  <property fmtid="{D5CDD505-2E9C-101B-9397-08002B2CF9AE}" pid="3" name="MSIP_Label_149c2d45-cf8f-4adf-a778-3c33aaf3f9b7_SetDate">
    <vt:lpwstr>2021-03-24T13:00:45Z</vt:lpwstr>
  </property>
  <property fmtid="{D5CDD505-2E9C-101B-9397-08002B2CF9AE}" pid="4" name="MSIP_Label_149c2d45-cf8f-4adf-a778-3c33aaf3f9b7_Method">
    <vt:lpwstr>Standard</vt:lpwstr>
  </property>
  <property fmtid="{D5CDD505-2E9C-101B-9397-08002B2CF9AE}" pid="5" name="MSIP_Label_149c2d45-cf8f-4adf-a778-3c33aaf3f9b7_Name">
    <vt:lpwstr>149c2d45-cf8f-4adf-a778-3c33aaf3f9b7</vt:lpwstr>
  </property>
  <property fmtid="{D5CDD505-2E9C-101B-9397-08002B2CF9AE}" pid="6" name="MSIP_Label_149c2d45-cf8f-4adf-a778-3c33aaf3f9b7_SiteId">
    <vt:lpwstr>04368cd7-79db-48c2-a243-1f6c2025dec8</vt:lpwstr>
  </property>
  <property fmtid="{D5CDD505-2E9C-101B-9397-08002B2CF9AE}" pid="7" name="MSIP_Label_149c2d45-cf8f-4adf-a778-3c33aaf3f9b7_ActionId">
    <vt:lpwstr/>
  </property>
  <property fmtid="{D5CDD505-2E9C-101B-9397-08002B2CF9AE}" pid="8" name="MSIP_Label_149c2d45-cf8f-4adf-a778-3c33aaf3f9b7_ContentBits">
    <vt:lpwstr>0</vt:lpwstr>
  </property>
</Properties>
</file>