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5. KAP (KFO-LO)\"/>
    </mc:Choice>
  </mc:AlternateContent>
  <xr:revisionPtr revIDLastSave="0" documentId="13_ncr:1_{03CA2CAE-C09D-4DA3-BB24-21E68C53846D}" xr6:coauthVersionLast="47" xr6:coauthVersionMax="47" xr10:uidLastSave="{00000000-0000-0000-0000-000000000000}"/>
  <bookViews>
    <workbookView xWindow="28680" yWindow="-81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I32" i="1"/>
  <c r="J32" i="1"/>
  <c r="K32" i="1"/>
  <c r="L32" i="1"/>
  <c r="M32" i="1"/>
  <c r="C16" i="1"/>
  <c r="D16" i="1"/>
  <c r="E16" i="1"/>
  <c r="F16" i="1"/>
  <c r="G16" i="1"/>
  <c r="H16" i="1"/>
  <c r="I16" i="1"/>
  <c r="J16" i="1"/>
  <c r="K16" i="1"/>
  <c r="L16" i="1"/>
  <c r="M16" i="1"/>
  <c r="N9" i="1" l="1"/>
  <c r="N31" i="1" l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<sst xmlns="http://schemas.openxmlformats.org/spreadsheetml/2006/main" count="22" uniqueCount="13">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</sst>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4" fillId="0" borderId="0" xfId="0" applyNumberFormat="1" applyFont="1"/>
    <xf numFmtId="0" fontId="0" fillId="0" borderId="0" xfId="0" applyFo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3" fillId="3" borderId="0" xfId="3" applyNumberFormat="1" applyAlignment="1">
      <alignment vertical="center"/>
    </xf>
    <xf numFmtId="3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3" fontId="5" fillId="2" borderId="0" xfId="2" applyNumberFormat="1" applyFont="1" applyAlignment="1">
      <alignment vertical="center" readingOrder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0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/>
    <xf numFmtId="10" fontId="8" fillId="0" borderId="0" xfId="1" applyNumberFormat="1" applyFont="1" applyAlignment="1">
      <alignment horizontal="right"/>
    </xf>
    <xf numFmtId="3" fontId="5" fillId="2" borderId="0" xfId="2" applyNumberFormat="1" applyFont="1" applyAlignment="1">
      <alignment horizontal="right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8" workbookViewId="0">
      <selection activeCell="C32" sqref="C32"/>
    </sheetView>
  </sheetViews>
  <sheetFormatPr defaultRowHeight="14.5" x14ac:dyDescent="0.35"/>
  <cols>
    <col min="1" max="1" width="52" bestFit="1" customWidth="1"/>
    <col min="2" max="2" width="12.1796875" customWidth="1"/>
    <col min="3" max="3" width="11.54296875" customWidth="1"/>
    <col min="4" max="4" width="12.453125" style="10" customWidth="1"/>
    <col min="5" max="5" width="12.26953125" customWidth="1"/>
    <col min="6" max="6" width="9.81640625" style="12" bestFit="1" customWidth="1"/>
    <col min="7" max="7" width="10" bestFit="1" customWidth="1"/>
    <col min="8" max="8" width="11.7265625" customWidth="1"/>
    <col min="9" max="9" width="11.81640625" customWidth="1"/>
    <col min="10" max="10" width="11" bestFit="1" customWidth="1"/>
    <col min="11" max="11" width="11.1796875" customWidth="1"/>
    <col min="12" max="12" width="10.54296875" customWidth="1"/>
    <col min="13" max="13" width="10.1796875" customWidth="1"/>
    <col min="14" max="14" width="12.1796875" customWidth="1"/>
    <col min="15" max="15" width="18.81640625" bestFit="1" customWidth="1"/>
  </cols>
  <sheetData>
    <row r="1" spans="1:17" ht="15" customHeight="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</row>
    <row r="2" spans="1:17" ht="15" customHeigh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</row>
    <row r="3" spans="1:17" ht="15" customHeight="1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</row>
    <row r="4" spans="1:17" ht="15" customHeight="1" x14ac:dyDescent="0.35">
      <c r="B4" s="2"/>
      <c r="C4" s="2"/>
      <c r="D4" s="7"/>
      <c r="E4" s="2"/>
      <c r="G4" s="2"/>
      <c r="H4" s="2"/>
      <c r="I4" s="2"/>
      <c r="J4" s="2"/>
      <c r="K4" s="2"/>
      <c r="L4" s="2"/>
      <c r="M4" s="2"/>
    </row>
    <row r="5" spans="1:17" s="21" customFormat="1" ht="30" customHeight="1" x14ac:dyDescent="0.35">
      <c r="A5" s="17" t="s">
        <v>8</v>
      </c>
      <c r="B5" s="18"/>
      <c r="C5" s="18"/>
      <c r="D5" s="19"/>
      <c r="E5" s="18"/>
      <c r="F5" s="20"/>
      <c r="G5" s="18"/>
      <c r="H5" s="18"/>
      <c r="I5" s="18"/>
      <c r="J5" s="18"/>
      <c r="K5" s="18"/>
      <c r="L5" s="18"/>
      <c r="M5" s="18"/>
      <c r="N5" s="18"/>
      <c r="O5" s="18"/>
    </row>
    <row r="6" spans="1:17" ht="15" customHeight="1" x14ac:dyDescent="0.35">
      <c r="A6" s="3"/>
      <c r="B6" s="4"/>
      <c r="C6" s="4"/>
      <c r="D6" s="11"/>
      <c r="E6" s="4"/>
      <c r="F6" s="13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35">
      <c r="B7" s="2"/>
      <c r="C7" s="2"/>
      <c r="D7" s="9"/>
      <c r="E7" s="2"/>
      <c r="G7" s="2"/>
      <c r="H7" s="2"/>
      <c r="I7" s="2"/>
      <c r="J7" s="2"/>
      <c r="K7" s="2"/>
      <c r="L7" s="2"/>
      <c r="M7" s="2"/>
    </row>
    <row r="8" spans="1:17" s="24" customFormat="1" ht="15" customHeight="1" x14ac:dyDescent="0.35">
      <c r="A8" s="22" t="s">
        <v>0</v>
      </c>
      <c r="B8" s="23">
        <v>202501</v>
      </c>
      <c r="C8" s="23">
        <v>202502</v>
      </c>
      <c r="D8" s="23">
        <v>202503</v>
      </c>
      <c r="E8" s="23">
        <v>202504</v>
      </c>
      <c r="F8" s="23">
        <v>202505</v>
      </c>
      <c r="G8" s="23">
        <v>202506</v>
      </c>
      <c r="H8" s="23">
        <v>202507</v>
      </c>
      <c r="I8" s="23">
        <v>202508</v>
      </c>
      <c r="J8" s="23">
        <v>202509</v>
      </c>
      <c r="K8" s="23">
        <v>202510</v>
      </c>
      <c r="L8" s="23">
        <v>202511</v>
      </c>
      <c r="M8" s="23">
        <v>202512</v>
      </c>
      <c r="N8" s="23" t="s">
        <v>1</v>
      </c>
      <c r="O8" s="23" t="s">
        <v>2</v>
      </c>
    </row>
    <row r="9" spans="1:17" s="6" customFormat="1" x14ac:dyDescent="0.35">
      <c r="A9" s="25" t="s">
        <v>9</v>
      </c>
      <c r="B9" s="26">
        <v>6721223</v>
      </c>
      <c r="C9" s="26">
        <v>5168689</v>
      </c>
      <c r="D9" s="27"/>
      <c r="E9" s="28"/>
      <c r="F9" s="29"/>
      <c r="G9" s="28"/>
      <c r="H9" s="28"/>
      <c r="I9" s="28"/>
      <c r="J9" s="28"/>
      <c r="K9" s="28"/>
      <c r="L9" s="28"/>
      <c r="M9" s="28"/>
      <c r="N9" s="28">
        <f>SUM(B9:M9)</f>
        <v>11889912</v>
      </c>
      <c r="O9" s="30">
        <f>SUM(N9)/N16</f>
        <v>5.9472670187544825E-2</v>
      </c>
    </row>
    <row r="10" spans="1:17" s="6" customFormat="1" x14ac:dyDescent="0.35">
      <c r="A10" s="25" t="s">
        <v>4</v>
      </c>
      <c r="B10" s="26">
        <v>5945552</v>
      </c>
      <c r="C10" s="26">
        <v>4373064</v>
      </c>
      <c r="D10" s="27"/>
      <c r="E10" s="28"/>
      <c r="F10" s="29"/>
      <c r="G10" s="28"/>
      <c r="H10" s="28"/>
      <c r="I10" s="28"/>
      <c r="J10" s="28"/>
      <c r="K10" s="28"/>
      <c r="L10" s="28"/>
      <c r="M10" s="28"/>
      <c r="N10" s="28">
        <f t="shared" ref="N10:N15" si="0">SUM(B10:M10)</f>
        <v>10318616</v>
      </c>
      <c r="O10" s="30">
        <f>SUM(N10)/N16</f>
        <v>5.1613136090487725E-2</v>
      </c>
    </row>
    <row r="11" spans="1:17" s="6" customFormat="1" x14ac:dyDescent="0.35">
      <c r="A11" s="25" t="s">
        <v>5</v>
      </c>
      <c r="B11" s="26">
        <v>5659611</v>
      </c>
      <c r="C11" s="26">
        <v>3896033</v>
      </c>
      <c r="D11" s="27"/>
      <c r="E11" s="28"/>
      <c r="F11" s="29"/>
      <c r="G11" s="28"/>
      <c r="H11" s="28"/>
      <c r="I11" s="28"/>
      <c r="J11" s="28"/>
      <c r="K11" s="28"/>
      <c r="L11" s="28"/>
      <c r="M11" s="28"/>
      <c r="N11" s="28">
        <f t="shared" si="0"/>
        <v>9555644</v>
      </c>
      <c r="O11" s="30">
        <f>SUM(N11)/N16</f>
        <v>4.7796793116853316E-2</v>
      </c>
    </row>
    <row r="12" spans="1:17" s="6" customFormat="1" x14ac:dyDescent="0.35">
      <c r="A12" s="25" t="s">
        <v>3</v>
      </c>
      <c r="B12" s="26">
        <v>3577216</v>
      </c>
      <c r="C12" s="26">
        <v>2760194</v>
      </c>
      <c r="D12" s="27"/>
      <c r="E12" s="28"/>
      <c r="F12" s="29"/>
      <c r="G12" s="28"/>
      <c r="H12" s="28"/>
      <c r="I12" s="28"/>
      <c r="J12" s="28"/>
      <c r="K12" s="28"/>
      <c r="L12" s="28"/>
      <c r="M12" s="28"/>
      <c r="N12" s="28">
        <f t="shared" si="0"/>
        <v>6337410</v>
      </c>
      <c r="O12" s="30">
        <f>SUM(N12)/N16</f>
        <v>3.1699367898874987E-2</v>
      </c>
    </row>
    <row r="13" spans="1:17" s="6" customFormat="1" x14ac:dyDescent="0.35">
      <c r="A13" s="25" t="s">
        <v>12</v>
      </c>
      <c r="B13" s="26">
        <v>1123581</v>
      </c>
      <c r="C13" s="26">
        <v>847107</v>
      </c>
      <c r="D13" s="27"/>
      <c r="E13" s="28"/>
      <c r="F13" s="29"/>
      <c r="G13" s="28"/>
      <c r="H13" s="28"/>
      <c r="I13" s="28"/>
      <c r="J13" s="28"/>
      <c r="K13" s="28"/>
      <c r="L13" s="28"/>
      <c r="M13" s="28"/>
      <c r="N13" s="28">
        <f t="shared" si="0"/>
        <v>1970688</v>
      </c>
      <c r="O13" s="30">
        <f>SUM(N13)/N16</f>
        <v>9.8572703874134932E-3</v>
      </c>
    </row>
    <row r="14" spans="1:17" s="6" customFormat="1" x14ac:dyDescent="0.35">
      <c r="A14" s="25" t="s">
        <v>10</v>
      </c>
      <c r="B14" s="26">
        <v>90951632</v>
      </c>
      <c r="C14" s="26">
        <v>68898381</v>
      </c>
      <c r="D14" s="27"/>
      <c r="E14" s="28"/>
      <c r="F14" s="29"/>
      <c r="G14" s="28"/>
      <c r="H14" s="28"/>
      <c r="I14" s="28"/>
      <c r="J14" s="28"/>
      <c r="K14" s="28"/>
      <c r="L14" s="28"/>
      <c r="M14" s="28"/>
      <c r="N14" s="28">
        <f t="shared" si="0"/>
        <v>159850013</v>
      </c>
      <c r="O14" s="30">
        <f>SUM(N14)/N16</f>
        <v>0.79956076231882567</v>
      </c>
    </row>
    <row r="15" spans="1:17" s="6" customFormat="1" x14ac:dyDescent="0.35">
      <c r="A15" s="25" t="s">
        <v>7</v>
      </c>
      <c r="B15" s="26">
        <v>0</v>
      </c>
      <c r="C15" s="26">
        <v>0</v>
      </c>
      <c r="D15" s="27"/>
      <c r="E15" s="28"/>
      <c r="F15" s="29"/>
      <c r="G15" s="28"/>
      <c r="H15" s="28"/>
      <c r="I15" s="28"/>
      <c r="J15" s="28"/>
      <c r="K15" s="28"/>
      <c r="L15" s="28"/>
      <c r="M15" s="28"/>
      <c r="N15" s="28">
        <f t="shared" si="0"/>
        <v>0</v>
      </c>
      <c r="O15" s="30">
        <f>SUM(N15)/N16</f>
        <v>0</v>
      </c>
    </row>
    <row r="16" spans="1:17" x14ac:dyDescent="0.35">
      <c r="B16" s="14">
        <f>SUM(B9:B15)</f>
        <v>113978815</v>
      </c>
      <c r="C16" s="14">
        <f t="shared" ref="C16:M16" si="1">SUM(C9:C15)</f>
        <v>85943468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0</v>
      </c>
      <c r="H16" s="14">
        <f t="shared" si="1"/>
        <v>0</v>
      </c>
      <c r="I16" s="14">
        <f t="shared" si="1"/>
        <v>0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ref="N16" si="2">SUM(N9:N15)</f>
        <v>199922283</v>
      </c>
      <c r="O16" s="15">
        <f>SUM(N16/N16)</f>
        <v>1</v>
      </c>
      <c r="P16" s="7"/>
      <c r="Q16" s="7"/>
    </row>
    <row r="17" spans="1:15" x14ac:dyDescent="0.35">
      <c r="C17" s="5"/>
    </row>
    <row r="21" spans="1:15" s="21" customFormat="1" ht="33" customHeight="1" x14ac:dyDescent="0.45">
      <c r="A21" s="17" t="s">
        <v>6</v>
      </c>
      <c r="B21" s="18"/>
      <c r="C21" s="18"/>
      <c r="D21" s="3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35">
      <c r="A22" s="3"/>
      <c r="B22" s="4"/>
      <c r="C22" s="4"/>
      <c r="D22" s="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35">
      <c r="B23" s="2"/>
      <c r="C23" s="2"/>
      <c r="D23" s="9"/>
      <c r="E23" s="2"/>
      <c r="F23" s="2"/>
      <c r="G23" s="2"/>
      <c r="H23" s="2"/>
      <c r="I23" s="2"/>
      <c r="J23" s="2"/>
      <c r="K23" s="2"/>
      <c r="L23" s="2"/>
      <c r="M23" s="2"/>
    </row>
    <row r="24" spans="1:15" s="24" customFormat="1" ht="15.5" x14ac:dyDescent="0.35">
      <c r="A24" s="22" t="s">
        <v>0</v>
      </c>
      <c r="B24" s="23">
        <v>202501</v>
      </c>
      <c r="C24" s="23">
        <v>202502</v>
      </c>
      <c r="D24" s="23">
        <v>202503</v>
      </c>
      <c r="E24" s="23">
        <v>202504</v>
      </c>
      <c r="F24" s="23">
        <v>202505</v>
      </c>
      <c r="G24" s="23">
        <v>202506</v>
      </c>
      <c r="H24" s="23">
        <v>202507</v>
      </c>
      <c r="I24" s="23">
        <v>202508</v>
      </c>
      <c r="J24" s="23">
        <v>202509</v>
      </c>
      <c r="K24" s="23">
        <v>202510</v>
      </c>
      <c r="L24" s="23">
        <v>202511</v>
      </c>
      <c r="M24" s="23">
        <v>202512</v>
      </c>
      <c r="N24" s="23" t="s">
        <v>1</v>
      </c>
      <c r="O24" s="23" t="s">
        <v>2</v>
      </c>
    </row>
    <row r="25" spans="1:15" s="6" customFormat="1" x14ac:dyDescent="0.35">
      <c r="A25" s="25" t="s">
        <v>9</v>
      </c>
      <c r="B25" s="26">
        <v>4411</v>
      </c>
      <c r="C25" s="26">
        <v>4010</v>
      </c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>
        <f t="shared" ref="N25:N31" si="3">SUM(B25:M25)</f>
        <v>8421</v>
      </c>
      <c r="O25" s="30">
        <f>SUM(N25)/N32</f>
        <v>5.9071937147066045E-2</v>
      </c>
    </row>
    <row r="26" spans="1:15" s="6" customFormat="1" x14ac:dyDescent="0.35">
      <c r="A26" s="25" t="s">
        <v>4</v>
      </c>
      <c r="B26" s="26">
        <v>3776</v>
      </c>
      <c r="C26" s="26">
        <v>3292</v>
      </c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>
        <f t="shared" si="3"/>
        <v>7068</v>
      </c>
      <c r="O26" s="30">
        <f>SUM(N26)/N32</f>
        <v>4.9580863526358245E-2</v>
      </c>
    </row>
    <row r="27" spans="1:15" s="6" customFormat="1" x14ac:dyDescent="0.35">
      <c r="A27" s="25" t="s">
        <v>5</v>
      </c>
      <c r="B27" s="26">
        <v>3221</v>
      </c>
      <c r="C27" s="26">
        <v>2869</v>
      </c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>
        <f t="shared" si="3"/>
        <v>6090</v>
      </c>
      <c r="O27" s="30">
        <f>SUM(N27)/N32</f>
        <v>4.2720353547753498E-2</v>
      </c>
    </row>
    <row r="28" spans="1:15" s="6" customFormat="1" x14ac:dyDescent="0.35">
      <c r="A28" s="25" t="s">
        <v>3</v>
      </c>
      <c r="B28" s="26">
        <v>2103</v>
      </c>
      <c r="C28" s="26">
        <v>1889</v>
      </c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>
        <f t="shared" si="3"/>
        <v>3992</v>
      </c>
      <c r="O28" s="30">
        <f>SUM(N28)/N32</f>
        <v>2.8003226824734315E-2</v>
      </c>
    </row>
    <row r="29" spans="1:15" s="6" customFormat="1" x14ac:dyDescent="0.35">
      <c r="A29" s="25" t="s">
        <v>12</v>
      </c>
      <c r="B29" s="26">
        <v>704</v>
      </c>
      <c r="C29" s="26">
        <v>622</v>
      </c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>
        <f t="shared" si="3"/>
        <v>1326</v>
      </c>
      <c r="O29" s="30">
        <f>SUM(N29)/N32</f>
        <v>9.3016730384763782E-3</v>
      </c>
    </row>
    <row r="30" spans="1:15" s="6" customFormat="1" x14ac:dyDescent="0.35">
      <c r="A30" s="25" t="s">
        <v>11</v>
      </c>
      <c r="B30" s="26">
        <v>61237</v>
      </c>
      <c r="C30" s="26">
        <v>54421</v>
      </c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>
        <f t="shared" si="3"/>
        <v>115658</v>
      </c>
      <c r="O30" s="30">
        <f>SUM(N30)/N32</f>
        <v>0.81132194591561146</v>
      </c>
    </row>
    <row r="31" spans="1:15" s="6" customFormat="1" x14ac:dyDescent="0.35">
      <c r="A31" s="25" t="s">
        <v>7</v>
      </c>
      <c r="B31" s="26">
        <v>0</v>
      </c>
      <c r="C31" s="26">
        <v>0</v>
      </c>
      <c r="D31" s="27">
        <v>0</v>
      </c>
      <c r="E31" s="28">
        <v>0</v>
      </c>
      <c r="F31" s="28"/>
      <c r="G31" s="28"/>
      <c r="H31" s="28"/>
      <c r="I31" s="28">
        <v>0</v>
      </c>
      <c r="J31" s="28"/>
      <c r="K31" s="28"/>
      <c r="L31" s="28"/>
      <c r="M31" s="28"/>
      <c r="N31" s="28">
        <f t="shared" si="3"/>
        <v>0</v>
      </c>
      <c r="O31" s="30">
        <f>SUM(N31)/N32</f>
        <v>0</v>
      </c>
    </row>
    <row r="32" spans="1:15" s="6" customFormat="1" x14ac:dyDescent="0.35">
      <c r="B32" s="26">
        <f>SUM(B25:B31)</f>
        <v>75452</v>
      </c>
      <c r="C32" s="26">
        <f t="shared" ref="C32:M32" si="4">SUM(C25:C31)</f>
        <v>67103</v>
      </c>
      <c r="D32" s="26">
        <f t="shared" si="4"/>
        <v>0</v>
      </c>
      <c r="E32" s="26">
        <f t="shared" si="4"/>
        <v>0</v>
      </c>
      <c r="F32" s="26">
        <f t="shared" si="4"/>
        <v>0</v>
      </c>
      <c r="G32" s="26">
        <f t="shared" si="4"/>
        <v>0</v>
      </c>
      <c r="H32" s="26">
        <f t="shared" si="4"/>
        <v>0</v>
      </c>
      <c r="I32" s="26">
        <f t="shared" si="4"/>
        <v>0</v>
      </c>
      <c r="J32" s="26">
        <f t="shared" si="4"/>
        <v>0</v>
      </c>
      <c r="K32" s="26">
        <f t="shared" si="4"/>
        <v>0</v>
      </c>
      <c r="L32" s="26">
        <f t="shared" si="4"/>
        <v>0</v>
      </c>
      <c r="M32" s="26">
        <f t="shared" si="4"/>
        <v>0</v>
      </c>
      <c r="N32" s="26">
        <f t="shared" ref="N32" si="5">SUM(N25:N31)</f>
        <v>142555</v>
      </c>
      <c r="O32" s="16">
        <f>SUM(N32)/N32</f>
        <v>1</v>
      </c>
    </row>
    <row r="33" spans="6:6" x14ac:dyDescent="0.3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2025-02-27T07:50:55Z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