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398ED35E-577E-4F86-8FCF-FFCDC1964A2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<sst xmlns="http://schemas.openxmlformats.org/spreadsheetml/2006/main" count="22" uniqueCount="13">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</sst>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3" workbookViewId="0">
      <selection activeCell="D31" sqref="D31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9.85546875" style="12" bestFit="1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>
        <v>5168689</v>
      </c>
      <c r="D9" s="27">
        <v>3924222</v>
      </c>
      <c r="E9" s="28"/>
      <c r="F9" s="29"/>
      <c r="G9" s="28"/>
      <c r="H9" s="28"/>
      <c r="I9" s="28"/>
      <c r="J9" s="28"/>
      <c r="K9" s="28"/>
      <c r="L9" s="28"/>
      <c r="M9" s="28"/>
      <c r="N9" s="28">
        <f>SUM(B9:M9)</f>
        <v>15814134</v>
      </c>
      <c r="O9" s="30">
        <f>SUM(N9)/N16</f>
        <v>5.6944141683947513E-2</v>
      </c>
    </row>
    <row r="10" spans="1:17" s="6" customFormat="1" x14ac:dyDescent="0.25">
      <c r="A10" s="25" t="s">
        <v>4</v>
      </c>
      <c r="B10" s="26">
        <v>5945552</v>
      </c>
      <c r="C10" s="26">
        <v>4373064</v>
      </c>
      <c r="D10" s="27">
        <v>3950285</v>
      </c>
      <c r="E10" s="28"/>
      <c r="F10" s="29"/>
      <c r="G10" s="28"/>
      <c r="H10" s="28"/>
      <c r="I10" s="28"/>
      <c r="J10" s="28"/>
      <c r="K10" s="28"/>
      <c r="L10" s="28"/>
      <c r="M10" s="28"/>
      <c r="N10" s="28">
        <f t="shared" ref="N10:N15" si="0">SUM(B10:M10)</f>
        <v>14268901</v>
      </c>
      <c r="O10" s="30">
        <f>SUM(N10)/N16</f>
        <v>5.1380007290833647E-2</v>
      </c>
    </row>
    <row r="11" spans="1:17" s="6" customFormat="1" x14ac:dyDescent="0.25">
      <c r="A11" s="25" t="s">
        <v>5</v>
      </c>
      <c r="B11" s="26">
        <v>5659611</v>
      </c>
      <c r="C11" s="26">
        <v>3896033</v>
      </c>
      <c r="D11" s="27">
        <v>3628908</v>
      </c>
      <c r="E11" s="28"/>
      <c r="F11" s="29"/>
      <c r="G11" s="28"/>
      <c r="H11" s="28"/>
      <c r="I11" s="28"/>
      <c r="J11" s="28"/>
      <c r="K11" s="28"/>
      <c r="L11" s="28"/>
      <c r="M11" s="28"/>
      <c r="N11" s="28">
        <f t="shared" si="0"/>
        <v>13184552</v>
      </c>
      <c r="O11" s="30">
        <f>SUM(N11)/N16</f>
        <v>4.7475441723674121E-2</v>
      </c>
    </row>
    <row r="12" spans="1:17" s="6" customFormat="1" x14ac:dyDescent="0.25">
      <c r="A12" s="25" t="s">
        <v>3</v>
      </c>
      <c r="B12" s="26">
        <v>3577216</v>
      </c>
      <c r="C12" s="26">
        <v>2760194</v>
      </c>
      <c r="D12" s="27">
        <v>2633156</v>
      </c>
      <c r="E12" s="28"/>
      <c r="F12" s="29"/>
      <c r="G12" s="28"/>
      <c r="H12" s="28"/>
      <c r="I12" s="28"/>
      <c r="J12" s="28"/>
      <c r="K12" s="28"/>
      <c r="L12" s="28"/>
      <c r="M12" s="28"/>
      <c r="N12" s="28">
        <f t="shared" si="0"/>
        <v>8970566</v>
      </c>
      <c r="O12" s="30">
        <f>SUM(N12)/N16</f>
        <v>3.2301558927551918E-2</v>
      </c>
    </row>
    <row r="13" spans="1:17" s="6" customFormat="1" x14ac:dyDescent="0.25">
      <c r="A13" s="25" t="s">
        <v>12</v>
      </c>
      <c r="B13" s="26">
        <v>1123581</v>
      </c>
      <c r="C13" s="26">
        <v>847107</v>
      </c>
      <c r="D13" s="27">
        <v>868896</v>
      </c>
      <c r="E13" s="28"/>
      <c r="F13" s="29"/>
      <c r="G13" s="28"/>
      <c r="H13" s="28"/>
      <c r="I13" s="28"/>
      <c r="J13" s="28"/>
      <c r="K13" s="28"/>
      <c r="L13" s="28"/>
      <c r="M13" s="28"/>
      <c r="N13" s="28">
        <f t="shared" si="0"/>
        <v>2839584</v>
      </c>
      <c r="O13" s="30">
        <f>SUM(N13)/N16</f>
        <v>1.0224883235431697E-2</v>
      </c>
    </row>
    <row r="14" spans="1:17" s="6" customFormat="1" x14ac:dyDescent="0.25">
      <c r="A14" s="25" t="s">
        <v>10</v>
      </c>
      <c r="B14" s="26">
        <v>90951632</v>
      </c>
      <c r="C14" s="26">
        <v>68898381</v>
      </c>
      <c r="D14" s="27">
        <v>62785348</v>
      </c>
      <c r="E14" s="28"/>
      <c r="F14" s="29"/>
      <c r="G14" s="28"/>
      <c r="H14" s="28"/>
      <c r="I14" s="28"/>
      <c r="J14" s="28"/>
      <c r="K14" s="28"/>
      <c r="L14" s="28"/>
      <c r="M14" s="28"/>
      <c r="N14" s="28">
        <f t="shared" si="0"/>
        <v>222635361</v>
      </c>
      <c r="O14" s="30">
        <f>SUM(N14)/N16</f>
        <v>0.80167396713856109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/>
      <c r="F15" s="29"/>
      <c r="G15" s="28"/>
      <c r="H15" s="28"/>
      <c r="I15" s="28"/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85943468</v>
      </c>
      <c r="D16" s="14">
        <f t="shared" si="1"/>
        <v>77790815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277713098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>
        <v>4010</v>
      </c>
      <c r="D25" s="27">
        <v>2610</v>
      </c>
      <c r="E25" s="28"/>
      <c r="F25" s="28"/>
      <c r="G25" s="28"/>
      <c r="H25" s="28"/>
      <c r="I25" s="28"/>
      <c r="J25" s="28"/>
      <c r="K25" s="28"/>
      <c r="L25" s="28"/>
      <c r="M25" s="28"/>
      <c r="N25" s="28">
        <f t="shared" ref="N25:N31" si="3">SUM(B25:M25)</f>
        <v>11031</v>
      </c>
      <c r="O25" s="30">
        <f>SUM(N25)/N32</f>
        <v>5.6415318208784239E-2</v>
      </c>
    </row>
    <row r="26" spans="1:15" s="6" customFormat="1" x14ac:dyDescent="0.25">
      <c r="A26" s="25" t="s">
        <v>4</v>
      </c>
      <c r="B26" s="26">
        <v>3776</v>
      </c>
      <c r="C26" s="26">
        <v>3292</v>
      </c>
      <c r="D26" s="27">
        <v>2615</v>
      </c>
      <c r="E26" s="28"/>
      <c r="F26" s="28"/>
      <c r="G26" s="28"/>
      <c r="H26" s="28"/>
      <c r="I26" s="28"/>
      <c r="J26" s="28"/>
      <c r="K26" s="28"/>
      <c r="L26" s="28"/>
      <c r="M26" s="28"/>
      <c r="N26" s="28">
        <f t="shared" si="3"/>
        <v>9683</v>
      </c>
      <c r="O26" s="30">
        <f>SUM(N26)/N32</f>
        <v>4.9521305975492501E-2</v>
      </c>
    </row>
    <row r="27" spans="1:15" s="6" customFormat="1" x14ac:dyDescent="0.25">
      <c r="A27" s="25" t="s">
        <v>5</v>
      </c>
      <c r="B27" s="26">
        <v>3221</v>
      </c>
      <c r="C27" s="26">
        <v>2869</v>
      </c>
      <c r="D27" s="27">
        <v>2203</v>
      </c>
      <c r="E27" s="28"/>
      <c r="F27" s="28"/>
      <c r="G27" s="28"/>
      <c r="H27" s="28"/>
      <c r="I27" s="28"/>
      <c r="J27" s="28"/>
      <c r="K27" s="28"/>
      <c r="L27" s="28"/>
      <c r="M27" s="28"/>
      <c r="N27" s="28">
        <f t="shared" si="3"/>
        <v>8293</v>
      </c>
      <c r="O27" s="30">
        <f>SUM(N27)/N32</f>
        <v>4.241249514146022E-2</v>
      </c>
    </row>
    <row r="28" spans="1:15" s="6" customFormat="1" x14ac:dyDescent="0.25">
      <c r="A28" s="25" t="s">
        <v>3</v>
      </c>
      <c r="B28" s="26">
        <v>2103</v>
      </c>
      <c r="C28" s="26">
        <v>1889</v>
      </c>
      <c r="D28" s="27">
        <v>1580</v>
      </c>
      <c r="E28" s="28"/>
      <c r="F28" s="28"/>
      <c r="G28" s="28"/>
      <c r="H28" s="28"/>
      <c r="I28" s="28"/>
      <c r="J28" s="28"/>
      <c r="K28" s="28"/>
      <c r="L28" s="28"/>
      <c r="M28" s="28"/>
      <c r="N28" s="28">
        <f t="shared" si="3"/>
        <v>5572</v>
      </c>
      <c r="O28" s="30">
        <f>SUM(N28)/N32</f>
        <v>2.8496614364912139E-2</v>
      </c>
    </row>
    <row r="29" spans="1:15" s="6" customFormat="1" x14ac:dyDescent="0.25">
      <c r="A29" s="25" t="s">
        <v>12</v>
      </c>
      <c r="B29" s="26">
        <v>704</v>
      </c>
      <c r="C29" s="26">
        <v>622</v>
      </c>
      <c r="D29" s="27">
        <v>561</v>
      </c>
      <c r="E29" s="28"/>
      <c r="F29" s="28"/>
      <c r="G29" s="28"/>
      <c r="H29" s="28"/>
      <c r="I29" s="28"/>
      <c r="J29" s="28"/>
      <c r="K29" s="28"/>
      <c r="L29" s="28"/>
      <c r="M29" s="28"/>
      <c r="N29" s="28">
        <f t="shared" si="3"/>
        <v>1887</v>
      </c>
      <c r="O29" s="30">
        <f>SUM(N29)/N32</f>
        <v>9.6505942761287156E-3</v>
      </c>
    </row>
    <row r="30" spans="1:15" s="6" customFormat="1" x14ac:dyDescent="0.25">
      <c r="A30" s="25" t="s">
        <v>11</v>
      </c>
      <c r="B30" s="26">
        <v>61237</v>
      </c>
      <c r="C30" s="26">
        <v>54421</v>
      </c>
      <c r="D30" s="27">
        <v>43408</v>
      </c>
      <c r="E30" s="28"/>
      <c r="F30" s="28"/>
      <c r="G30" s="28"/>
      <c r="H30" s="28"/>
      <c r="I30" s="28"/>
      <c r="J30" s="28"/>
      <c r="K30" s="28"/>
      <c r="L30" s="28"/>
      <c r="M30" s="28"/>
      <c r="N30" s="28">
        <f t="shared" si="3"/>
        <v>159066</v>
      </c>
      <c r="O30" s="30">
        <f>SUM(N30)/N32</f>
        <v>0.81350367203322216</v>
      </c>
    </row>
    <row r="31" spans="1:15" s="6" customFormat="1" x14ac:dyDescent="0.25">
      <c r="A31" s="25" t="s">
        <v>7</v>
      </c>
      <c r="B31" s="26">
        <v>0</v>
      </c>
      <c r="C31" s="26">
        <v>0</v>
      </c>
      <c r="D31" s="27">
        <v>0</v>
      </c>
      <c r="E31" s="28">
        <v>0</v>
      </c>
      <c r="F31" s="28"/>
      <c r="G31" s="28"/>
      <c r="H31" s="28"/>
      <c r="I31" s="28">
        <v>0</v>
      </c>
      <c r="J31" s="28"/>
      <c r="K31" s="28"/>
      <c r="L31" s="28"/>
      <c r="M31" s="28"/>
      <c r="N31" s="28">
        <f t="shared" si="3"/>
        <v>0</v>
      </c>
      <c r="O31" s="30">
        <f>SUM(N31)/N32</f>
        <v>0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67103</v>
      </c>
      <c r="D32" s="26">
        <f t="shared" si="4"/>
        <v>52977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195532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