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84854666-EEFE-43FA-8488-F709AB67CC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<sst xmlns="http://schemas.openxmlformats.org/spreadsheetml/2006/main" count="22" uniqueCount="13">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</sst>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B28" sqref="B28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2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25">
      <c r="A8" s="21" t="s">
        <v>0</v>
      </c>
      <c r="B8" s="22">
        <v>202601</v>
      </c>
      <c r="C8" s="22">
        <v>202602</v>
      </c>
      <c r="D8" s="22">
        <v>202603</v>
      </c>
      <c r="E8" s="22">
        <v>20204</v>
      </c>
      <c r="F8" s="22">
        <v>202605</v>
      </c>
      <c r="G8" s="22">
        <v>202606</v>
      </c>
      <c r="H8" s="22">
        <v>202607</v>
      </c>
      <c r="I8" s="22">
        <v>202608</v>
      </c>
      <c r="J8" s="22">
        <v>202609</v>
      </c>
      <c r="K8" s="22">
        <v>202610</v>
      </c>
      <c r="L8" s="22">
        <v>202611</v>
      </c>
      <c r="M8" s="22">
        <v>202612</v>
      </c>
      <c r="N8" s="22" t="s">
        <v>1</v>
      </c>
      <c r="O8" s="22" t="s">
        <v>2</v>
      </c>
    </row>
    <row r="9" spans="1:17" s="6" customFormat="1" x14ac:dyDescent="0.25">
      <c r="A9" s="24" t="s">
        <v>9</v>
      </c>
      <c r="B9" s="25">
        <v>6733394</v>
      </c>
      <c r="C9" s="25"/>
      <c r="D9" s="26"/>
      <c r="E9" s="27"/>
      <c r="F9" s="28"/>
      <c r="G9" s="27"/>
      <c r="H9" s="27"/>
      <c r="I9" s="27"/>
      <c r="J9" s="27"/>
      <c r="K9" s="27"/>
      <c r="L9" s="27"/>
      <c r="M9" s="27"/>
      <c r="N9" s="27">
        <f>SUM(B9:M9)</f>
        <v>6733394</v>
      </c>
      <c r="O9" s="29">
        <f>SUM(N9)/N16</f>
        <v>5.7574837993133662E-2</v>
      </c>
    </row>
    <row r="10" spans="1:17" s="6" customFormat="1" x14ac:dyDescent="0.25">
      <c r="A10" s="24" t="s">
        <v>4</v>
      </c>
      <c r="B10" s="25">
        <v>5802901</v>
      </c>
      <c r="C10" s="25"/>
      <c r="D10" s="26"/>
      <c r="E10" s="27"/>
      <c r="F10" s="28"/>
      <c r="G10" s="27"/>
      <c r="H10" s="27"/>
      <c r="I10" s="27"/>
      <c r="J10" s="27"/>
      <c r="K10" s="27"/>
      <c r="L10" s="27"/>
      <c r="M10" s="27"/>
      <c r="N10" s="27">
        <f t="shared" ref="N10:N15" si="0">SUM(B10:M10)</f>
        <v>5802901</v>
      </c>
      <c r="O10" s="29">
        <f>SUM(N10)/N16</f>
        <v>4.9618525956626532E-2</v>
      </c>
    </row>
    <row r="11" spans="1:17" s="6" customFormat="1" x14ac:dyDescent="0.25">
      <c r="A11" s="24" t="s">
        <v>5</v>
      </c>
      <c r="B11" s="25">
        <v>5757471</v>
      </c>
      <c r="C11" s="25"/>
      <c r="D11" s="26"/>
      <c r="E11" s="27"/>
      <c r="F11" s="28"/>
      <c r="G11" s="27"/>
      <c r="H11" s="27"/>
      <c r="I11" s="27"/>
      <c r="J11" s="27"/>
      <c r="K11" s="27"/>
      <c r="L11" s="27"/>
      <c r="M11" s="27"/>
      <c r="N11" s="27">
        <f t="shared" si="0"/>
        <v>5757471</v>
      </c>
      <c r="O11" s="29">
        <f>SUM(N11)/N16</f>
        <v>4.9230070314490025E-2</v>
      </c>
    </row>
    <row r="12" spans="1:17" s="6" customFormat="1" x14ac:dyDescent="0.25">
      <c r="A12" s="24" t="s">
        <v>3</v>
      </c>
      <c r="B12" s="25">
        <v>4153714</v>
      </c>
      <c r="C12" s="25"/>
      <c r="D12" s="26"/>
      <c r="E12" s="27"/>
      <c r="F12" s="28"/>
      <c r="G12" s="27"/>
      <c r="H12" s="27"/>
      <c r="I12" s="27"/>
      <c r="J12" s="27"/>
      <c r="K12" s="27"/>
      <c r="L12" s="27"/>
      <c r="M12" s="27"/>
      <c r="N12" s="27">
        <f t="shared" si="0"/>
        <v>4153714</v>
      </c>
      <c r="O12" s="29">
        <f>SUM(N12)/N16</f>
        <v>3.5516919197036624E-2</v>
      </c>
    </row>
    <row r="13" spans="1:17" s="6" customFormat="1" x14ac:dyDescent="0.25">
      <c r="A13" s="24" t="s">
        <v>12</v>
      </c>
      <c r="B13" s="25">
        <v>1263437</v>
      </c>
      <c r="C13" s="25"/>
      <c r="D13" s="26"/>
      <c r="E13" s="27"/>
      <c r="F13" s="28"/>
      <c r="G13" s="27"/>
      <c r="H13" s="27"/>
      <c r="I13" s="27"/>
      <c r="J13" s="27"/>
      <c r="K13" s="27"/>
      <c r="L13" s="27"/>
      <c r="M13" s="27"/>
      <c r="N13" s="27">
        <f t="shared" si="0"/>
        <v>1263437</v>
      </c>
      <c r="O13" s="29">
        <f>SUM(N13)/N16</f>
        <v>1.0803196811226377E-2</v>
      </c>
    </row>
    <row r="14" spans="1:17" s="6" customFormat="1" x14ac:dyDescent="0.25">
      <c r="A14" s="24" t="s">
        <v>10</v>
      </c>
      <c r="B14" s="25">
        <v>93239373</v>
      </c>
      <c r="C14" s="25"/>
      <c r="D14" s="26"/>
      <c r="E14" s="27"/>
      <c r="F14" s="28"/>
      <c r="G14" s="27"/>
      <c r="H14" s="27"/>
      <c r="I14" s="27"/>
      <c r="J14" s="27"/>
      <c r="K14" s="27"/>
      <c r="L14" s="27"/>
      <c r="M14" s="27"/>
      <c r="N14" s="27">
        <f t="shared" si="0"/>
        <v>93239373</v>
      </c>
      <c r="O14" s="29">
        <f>SUM(N14)/N16</f>
        <v>0.79725644972748677</v>
      </c>
    </row>
    <row r="15" spans="1:17" s="6" customFormat="1" x14ac:dyDescent="0.25">
      <c r="A15" s="24" t="s">
        <v>7</v>
      </c>
      <c r="B15" s="25">
        <v>0</v>
      </c>
      <c r="C15" s="25"/>
      <c r="D15" s="26"/>
      <c r="E15" s="27"/>
      <c r="F15" s="28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29">
        <f>SUM(N15)/N16</f>
        <v>0</v>
      </c>
    </row>
    <row r="16" spans="1:17" x14ac:dyDescent="0.25">
      <c r="B16" s="9">
        <f>SUM(B9:B15)</f>
        <v>116950290</v>
      </c>
      <c r="C16" s="9">
        <f t="shared" ref="C16:M16" si="1">SUM(C9:C15)</f>
        <v>0</v>
      </c>
      <c r="D16" s="9">
        <f t="shared" si="1"/>
        <v>0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14">
        <f t="shared" si="1"/>
        <v>0</v>
      </c>
      <c r="N16" s="9">
        <f t="shared" ref="N16" si="2">SUM(N9:N15)</f>
        <v>116950290</v>
      </c>
      <c r="O16" s="31">
        <f>SUM(N16/N16)</f>
        <v>1</v>
      </c>
      <c r="P16" s="7"/>
      <c r="Q16" s="7"/>
    </row>
    <row r="17" spans="1:15" x14ac:dyDescent="0.25">
      <c r="C17" s="5"/>
    </row>
    <row r="21" spans="1:15" s="20" customFormat="1" ht="33" customHeight="1" x14ac:dyDescent="0.3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75" x14ac:dyDescent="0.25">
      <c r="A24" s="21" t="s">
        <v>0</v>
      </c>
      <c r="B24" s="22">
        <v>202601</v>
      </c>
      <c r="C24" s="22">
        <v>202602</v>
      </c>
      <c r="D24" s="22">
        <v>202603</v>
      </c>
      <c r="E24" s="22">
        <v>202604</v>
      </c>
      <c r="F24" s="22">
        <v>202605</v>
      </c>
      <c r="G24" s="22">
        <v>202606</v>
      </c>
      <c r="H24" s="22">
        <v>202607</v>
      </c>
      <c r="I24" s="22">
        <v>202608</v>
      </c>
      <c r="J24" s="22">
        <v>202609</v>
      </c>
      <c r="K24" s="22">
        <v>202610</v>
      </c>
      <c r="L24" s="22">
        <v>202611</v>
      </c>
      <c r="M24" s="22">
        <v>202612</v>
      </c>
      <c r="N24" s="22" t="s">
        <v>1</v>
      </c>
      <c r="O24" s="22" t="s">
        <v>2</v>
      </c>
    </row>
    <row r="25" spans="1:15" s="6" customFormat="1" x14ac:dyDescent="0.25">
      <c r="A25" s="24" t="s">
        <v>9</v>
      </c>
      <c r="B25" s="25">
        <v>4501</v>
      </c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>
        <f t="shared" ref="N25:N31" si="3">SUM(B25:M25)</f>
        <v>4501</v>
      </c>
      <c r="O25" s="29">
        <f>SUM(N25)/N32</f>
        <v>5.7829684448555865E-2</v>
      </c>
    </row>
    <row r="26" spans="1:15" s="6" customFormat="1" x14ac:dyDescent="0.25">
      <c r="A26" s="24" t="s">
        <v>4</v>
      </c>
      <c r="B26" s="25">
        <v>3904</v>
      </c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>
        <f t="shared" si="3"/>
        <v>3904</v>
      </c>
      <c r="O26" s="29">
        <f>SUM(N26)/N32</f>
        <v>5.0159317504368382E-2</v>
      </c>
    </row>
    <row r="27" spans="1:15" s="6" customFormat="1" x14ac:dyDescent="0.25">
      <c r="A27" s="24" t="s">
        <v>5</v>
      </c>
      <c r="B27" s="25">
        <v>3455</v>
      </c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>
        <f t="shared" si="3"/>
        <v>3455</v>
      </c>
      <c r="O27" s="29">
        <f>SUM(N27)/N32</f>
        <v>4.439048206393257E-2</v>
      </c>
    </row>
    <row r="28" spans="1:15" s="6" customFormat="1" x14ac:dyDescent="0.25">
      <c r="A28" s="24" t="s">
        <v>3</v>
      </c>
      <c r="B28" s="25">
        <v>2352</v>
      </c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>
        <f t="shared" si="3"/>
        <v>2352</v>
      </c>
      <c r="O28" s="29">
        <f>SUM(N28)/N32</f>
        <v>3.0218933086648164E-2</v>
      </c>
    </row>
    <row r="29" spans="1:15" s="6" customFormat="1" x14ac:dyDescent="0.25">
      <c r="A29" s="24" t="s">
        <v>12</v>
      </c>
      <c r="B29" s="25">
        <v>741</v>
      </c>
      <c r="C29" s="25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>
        <f t="shared" si="3"/>
        <v>741</v>
      </c>
      <c r="O29" s="29">
        <f>SUM(N29)/N32</f>
        <v>9.5205057045945115E-3</v>
      </c>
    </row>
    <row r="30" spans="1:15" s="6" customFormat="1" x14ac:dyDescent="0.25">
      <c r="A30" s="24" t="s">
        <v>11</v>
      </c>
      <c r="B30" s="25">
        <v>62879</v>
      </c>
      <c r="C30" s="25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>
        <f t="shared" si="3"/>
        <v>62879</v>
      </c>
      <c r="O30" s="29">
        <f>SUM(N30)/N32</f>
        <v>0.8078810771919005</v>
      </c>
    </row>
    <row r="31" spans="1:15" s="6" customFormat="1" x14ac:dyDescent="0.25">
      <c r="A31" s="24" t="s">
        <v>7</v>
      </c>
      <c r="B31" s="25">
        <v>0</v>
      </c>
      <c r="C31" s="25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>
        <f t="shared" si="3"/>
        <v>0</v>
      </c>
      <c r="O31" s="29">
        <f>SUM(N31)/N32</f>
        <v>0</v>
      </c>
    </row>
    <row r="32" spans="1:15" s="6" customFormat="1" x14ac:dyDescent="0.25">
      <c r="B32" s="25">
        <f>SUM(B25:B31)</f>
        <v>77832</v>
      </c>
      <c r="C32" s="25">
        <f t="shared" ref="C32:M32" si="4">SUM(C25:C31)</f>
        <v>0</v>
      </c>
      <c r="D32" s="25">
        <f t="shared" si="4"/>
        <v>0</v>
      </c>
      <c r="E32" s="25">
        <f t="shared" si="4"/>
        <v>0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ref="N32" si="5">SUM(N25:N31)</f>
        <v>77832</v>
      </c>
      <c r="O32" s="15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